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02\データ\データ\佐藤\財政状況資料集\令和２年度財政状況資料集の作成及び提出について(R4.3.1)\【財政状況資料集】_293458_安堵町_2020\"/>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<sst xmlns="http://schemas.openxmlformats.org/spreadsheetml/2006/main" count="1138" uniqueCount="614">
  <si>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</si>
  <si>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</si>
  <si>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</si>
  <si>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</si>
  <si>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</si>
  <si>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</si>
  <si>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</si>
  <si>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</si>
  <si>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</si>
  <si>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</si>
  <si>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</si>
  <si>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</si>
  <si>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</si>
  <si>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</si>
  <si>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</si>
  <si>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</si>
  <si>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</si>
  <si>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</si>
  <si>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</si>
  <si>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</si>
  <si>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</si>
  <si>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</si>
  <si>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</si>
  <si>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</si>
  <si>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</si>
  <si>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</si>
  <si>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</si>
  <si>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</si>
  <si>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</si>
  <si>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</si>
  <si>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</si>
  <si>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</si>
  <si>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</si>
  <si>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</si>
  <si>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</si>
  <si>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</si>
  <si>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</si>
  <si>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</si>
  <si>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</si>
  <si>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</si>
  <si>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</si>
  <si>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</si>
  <si>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</si>
  <si>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</si>
  <si>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</si>
  <si>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</si>
  <si>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</si>
  <si>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</si>
  <si>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</si>
  <si>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</si>
  <si>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</si>
  <si>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</si>
  <si>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</si>
  <si>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</si>
  <si>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</si>
  <si>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</si>
  <si>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</si>
  <si>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</si>
  <si>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</si>
  <si>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</si>
  <si>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</si>
  <si>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</si>
  <si>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</si>
  <si>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</si>
  <si>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</si>
  <si>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</si>
  <si>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</si>
  <si>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</si>
  <si>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</si>
  <si>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</si>
  <si>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</si>
  <si>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</si>
  <si>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</si>
  <si>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</si>
  <si>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</si>
  <si>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</si>
  <si>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</si>
  <si>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</si>
  <si>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</si>
  <si>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</si>
  <si>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</si>
  <si>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</si>
  <si>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</si>
  <si>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</si>
  <si>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</si>
  <si>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</si>
  <si>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</si>
  <si>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</si>
  <si>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</si>
  <si>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</si>
  <si>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</si>
  <si>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</si>
  <si>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</si>
  <si>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</si>
  <si>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</si>
  <si>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</si>
  <si>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</si>
  <si>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</si>
  <si>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</si>
  <si>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</si>
  <si>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</si>
  <si>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</si>
  <si>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</si>
  <si>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</si>
  <si>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</si>
  <si>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</si>
  <si>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</si>
  <si>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</si>
  <si>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</si>
  <si>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</si>
  <si>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</si>
  <si>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</si>
  <si>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</si>
  <si>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</si>
  <si>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</si>
  <si>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</si>
  <si>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</si>
  <si>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</si>
  <si>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</si>
  <si>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</si>
  <si>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</si>
  <si>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</si>
  <si>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</si>
  <si>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</si>
  <si>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</si>
  <si>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</si>
  <si>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</si>
  <si>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</si>
  <si>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</si>
  <si>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</si>
  <si>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</si>
  <si>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</si>
  <si>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</si>
  <si>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</si>
  <si>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</si>
  <si>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</si>
  <si>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</si>
  <si>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</si>
  <si>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</si>
  <si>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</si>
  <si>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</si>
  <si>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</si>
  <si>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</si>
  <si>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</si>
  <si>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</si>
  <si>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</si>
  <si>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</si>
  <si>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</si>
  <si>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</si>
  <si>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</si>
  <si>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</si>
  <si>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</si>
  <si>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</si>
  <si>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</si>
  <si>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</si>
  <si>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</si>
  <si>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</si>
  <si>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</si>
  <si>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</si>
  <si>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</si>
  <si>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</si>
  <si>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</si>
  <si>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</si>
  <si>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</si>
  <si>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</si>
  <si>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</si>
  <si>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</si>
  <si>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</si>
  <si>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</si>
  <si>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</si>
  <si>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</si>
  <si>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</si>
  <si>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</si>
  <si>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</si>
  <si>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</si>
  <si>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</si>
  <si>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</si>
  <si>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</si>
  <si>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</si>
  <si>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</si>
  <si>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</si>
  <si>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</si>
  <si>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</si>
  <si>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</si>
  <si>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</si>
  <si>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</si>
  <si>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</si>
  <si>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</si>
  <si>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</si>
  <si>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</si>
  <si>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</si>
  <si>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</si>
  <si>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</si>
  <si>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</si>
  <si>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</si>
  <si>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</si>
  <si>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</si>
  <si>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</si>
  <si>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</si>
  <si>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</si>
  <si>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</si>
  <si>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</si>
  <si>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</si>
  <si>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</si>
  <si>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</si>
  <si>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</si>
  <si>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</si>
  <si>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</si>
  <si>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</si>
  <si>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</si>
  <si>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</si>
  <si>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</si>
  <si>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</si>
  <si>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奈良県安堵町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</si>
  <si>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</si>
  <si>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</si>
  <si>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</si>
  <si>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</si>
  <si>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</si>
  <si>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</si>
  <si>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</si>
  <si>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</si>
  <si>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</si>
  <si>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</si>
  <si>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</si>
  <si>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</si>
  <si>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</si>
  <si>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</si>
  <si>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</si>
  <si>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</si>
  <si>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</si>
  <si>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</si>
  <si>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</si>
  <si>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</si>
  <si>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</si>
  <si>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</si>
  <si>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</si>
  <si>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</si>
  <si>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</si>
  <si>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</si>
  <si>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</si>
  <si>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</si>
  <si>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</si>
  <si>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</si>
  <si>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</si>
  <si>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</si>
  <si>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</si>
  <si>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</si>
  <si>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</si>
  <si>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</si>
  <si>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</si>
  <si>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</si>
  <si>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</si>
  <si>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</si>
  <si>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</si>
  <si>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</si>
  <si>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</si>
  <si>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</si>
  <si>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</si>
  <si>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</si>
  <si>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</si>
  <si>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</si>
  <si>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</si>
  <si>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</si>
  <si>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</si>
  <si>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</si>
  <si>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</si>
  <si>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</si>
  <si>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</si>
  <si>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</si>
  <si>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</si>
  <si>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</si>
  <si>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</si>
  <si>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</si>
  <si>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</si>
  <si>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</si>
  <si>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</si>
  <si>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</si>
  <si>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</si>
  <si>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</si>
  <si>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</si>
  <si>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</si>
  <si>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</si>
  <si>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</si>
  <si>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</si>
  <si>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</si>
  <si>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</si>
  <si>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</si>
  <si>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</si>
  <si>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</si>
  <si>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</si>
  <si>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</si>
  <si>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</si>
  <si>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</si>
  <si>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</si>
  <si>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</si>
  <si>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</si>
  <si>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</si>
  <si>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</si>
  <si>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</si>
  <si>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</si>
  <si>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</si>
  <si>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</si>
  <si>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</si>
  <si>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</si>
  <si>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</si>
  <si>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</si>
  <si>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</si>
  <si>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</si>
  <si>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</si>
  <si>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</si>
  <si>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</si>
  <si>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</si>
  <si>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</si>
  <si>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</si>
  <si>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</si>
  <si>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</si>
  <si>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</si>
  <si>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</si>
  <si>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</si>
  <si>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</si>
  <si>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</si>
  <si>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</si>
  <si>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</si>
  <si>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</si>
  <si>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</si>
  <si>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</si>
  <si>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</si>
  <si>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</si>
  <si>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</si>
  <si>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</si>
  <si>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</si>
  <si>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</si>
  <si>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</si>
  <si>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</si>
  <si>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</si>
  <si>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</si>
  <si>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</si>
  <si>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</si>
  <si>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</si>
  <si>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</si>
  <si>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</si>
  <si>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</si>
  <si>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</si>
  <si>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</si>
  <si>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</si>
  <si>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</si>
  <si>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</si>
  <si>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</si>
  <si>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</si>
  <si>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</si>
  <si>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</si>
  <si>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</si>
  <si>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</si>
  <si>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</si>
  <si>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</si>
  <si>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</si>
  <si>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</si>
  <si>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</si>
  <si>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</si>
  <si>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</si>
  <si>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</si>
  <si>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</si>
  <si>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</si>
  <si>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</si>
  <si>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</si>
  <si>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</si>
  <si>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奈良県安堵町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</si>
  <si>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</si>
  <si>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</si>
  <si>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</si>
  <si>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</si>
  <si>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</si>
  <si>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</si>
  <si>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</si>
  <si>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</si>
  <si>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</si>
  <si>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</si>
  <si>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</si>
  <si>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</si>
  <si>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</si>
  <si>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</si>
  <si>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</si>
  <si>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</si>
  <si>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</si>
  <si>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</si>
  <si>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</si>
  <si>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</si>
  <si>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</si>
  <si>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</si>
  <si>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</si>
  <si>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</si>
  <si>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</si>
  <si>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</si>
  <si>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</si>
  <si>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</si>
  <si>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</si>
  <si>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</si>
  <si>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</si>
  <si>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</si>
  <si>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</si>
  <si>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</si>
  <si>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</si>
  <si>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</si>
  <si>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</si>
  <si>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</si>
  <si>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</si>
  <si>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</si>
  <si>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</si>
  <si>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</si>
  <si>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</si>
  <si>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</si>
  <si>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</si>
  <si>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</si>
  <si>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</si>
  <si>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</si>
  <si>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</si>
  <si>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</si>
  <si>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</si>
  <si>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</si>
  <si>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</si>
  <si>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</si>
  <si>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</si>
  <si>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</si>
  <si>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</si>
  <si>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</si>
  <si>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</si>
  <si>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</si>
  <si>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</si>
  <si>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</si>
  <si>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</si>
  <si>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</si>
  <si>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</si>
  <si>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</si>
  <si>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</si>
  <si>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</si>
  <si>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</si>
  <si>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</si>
  <si>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</si>
  <si>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</si>
  <si>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</si>
  <si>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</si>
  <si>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</si>
  <si>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</si>
  <si>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</si>
  <si>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</si>
  <si>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</si>
  <si>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</si>
  <si>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</si>
  <si>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</si>
  <si>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</si>
  <si>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</si>
  <si>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</si>
  <si>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</si>
  <si>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</si>
  <si>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</si>
  <si>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</si>
  <si>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</si>
  <si>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</si>
  <si>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</si>
  <si>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</si>
  <si>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</si>
  <si>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</si>
  <si>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</si>
  <si>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</si>
  <si>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</si>
  <si>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</si>
  <si>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</si>
  <si>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</si>
  <si>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</si>
  <si>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</si>
  <si>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</si>
  <si>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</si>
  <si>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</si>
  <si>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</si>
  <si>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</si>
  <si>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</si>
  <si>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</si>
  <si>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</si>
  <si>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</si>
  <si>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</si>
  <si>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</si>
  <si>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</si>
  <si>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</si>
  <si>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</si>
  <si>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</si>
  <si>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</si>
  <si>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</si>
  <si>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</si>
  <si>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</si>
  <si>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</si>
  <si>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</si>
  <si>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</si>
  <si>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</si>
  <si>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</si>
  <si>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</si>
  <si>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</si>
  <si>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</si>
  <si>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</si>
  <si>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</si>
  <si>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</si>
  <si>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</si>
  <si>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</si>
  <si>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</si>
  <si>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</si>
  <si>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</si>
  <si>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</si>
  <si>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</si>
  <si>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</si>
  <si>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</si>
  <si>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</si>
  <si>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</si>
  <si>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</si>
  <si>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</si>
  <si>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</si>
  <si>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</si>
  <si>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</si>
  <si>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</si>
  <si>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</si>
  <si>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</si>
  <si>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</si>
  <si>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</si>
  <si>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</si>
  <si>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</si>
  <si>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</si>
  <si>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</si>
  <si>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</si>
  <si>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</si>
  <si>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</si>
  <si>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</si>
  <si>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</si>
  <si>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</si>
  <si>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</si>
  <si>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</si>
  <si>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</si>
  <si>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</si>
  <si>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</si>
  <si>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</si>
  <si>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</si>
  <si>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</si>
  <si>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</si>
  <si>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</si>
  <si>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</si>
  <si>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</si>
  <si>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</si>
  <si>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</si>
  <si>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</si>
  <si>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</si>
  <si>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</si>
  <si>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</si>
  <si>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</si>
  <si>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</si>
  <si>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</si>
  <si>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</si>
  <si>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</si>
  <si>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</si>
  <si>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</si>
  <si>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</si>
  <si>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</si>
  <si>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</si>
  <si>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</si>
  <si>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</si>
  <si>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</si>
  <si>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</si>
  <si>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</si>
  <si>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</si>
  <si>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</si>
  <si>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</si>
  <si>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</si>
  <si>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</si>
  <si>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</si>
  <si>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8.98</t>
  </si>
  <si>
    <t>▲ 12.60</t>
  </si>
  <si>
    <t>▲ 12.01</t>
  </si>
  <si>
    <t>▲ 5.27</t>
  </si>
  <si>
    <t>国民健康保険特別会計</t>
  </si>
  <si>
    <t>▲ 4.28</t>
  </si>
  <si>
    <t>▲ 2.91</t>
  </si>
  <si>
    <t>▲ 2.90</t>
  </si>
  <si>
    <t>▲ 1.01</t>
  </si>
  <si>
    <t>▲ 0.36</t>
  </si>
  <si>
    <t>水道事業会計</t>
  </si>
  <si>
    <t>一般会計</t>
  </si>
  <si>
    <t>介護保険特別会計（保険事業勘定）</t>
  </si>
  <si>
    <t>後期高齢者医療特別会計</t>
  </si>
  <si>
    <t>住宅新築資金等貸付事業特別会計</t>
  </si>
  <si>
    <t>▲ 1.10</t>
  </si>
  <si>
    <t>▲ 1.12</t>
  </si>
  <si>
    <t>▲ 1.14</t>
  </si>
  <si>
    <t>▲ 1.16</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</si>
  <si>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</si>
  <si>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</si>
  <si>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</si>
  <si>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</si>
  <si>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</si>
  <si>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</si>
  <si>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</si>
  <si>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</si>
  <si>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</si>
  <si>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</si>
  <si>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</si>
  <si>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</si>
  <si>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</si>
  <si>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</si>
  <si>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</si>
  <si>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</si>
  <si>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まほろば環境衛生組合</t>
    <rPh sb="4" eb="6">
      <t>カンキョウ</t>
    </rPh>
    <rPh sb="6" eb="8">
      <t>エイセイ</t>
    </rPh>
    <rPh sb="8" eb="10">
      <t>クミアイ</t>
    </rPh>
    <phoneticPr fontId="2"/>
  </si>
  <si>
    <t>-</t>
    <phoneticPr fontId="2"/>
  </si>
  <si>
    <t>安堵町土地開発公社</t>
    <rPh sb="0" eb="3">
      <t>アンドチョウ</t>
    </rPh>
    <rPh sb="3" eb="5">
      <t>トチ</t>
    </rPh>
    <rPh sb="5" eb="7">
      <t>カイハツ</t>
    </rPh>
    <rPh sb="7" eb="9">
      <t>コウシャ</t>
    </rPh>
    <phoneticPr fontId="2"/>
  </si>
  <si>
    <t>公営住宅管理運営基金</t>
    <rPh sb="0" eb="2">
      <t>コウエイ</t>
    </rPh>
    <rPh sb="2" eb="4">
      <t>ジュウタク</t>
    </rPh>
    <rPh sb="4" eb="6">
      <t>カンリ</t>
    </rPh>
    <rPh sb="6" eb="8">
      <t>ウンエイ</t>
    </rPh>
    <rPh sb="8" eb="10">
      <t>キキン</t>
    </rPh>
    <phoneticPr fontId="5"/>
  </si>
  <si>
    <t>地域福祉基金</t>
    <rPh sb="0" eb="2">
      <t>チイキ</t>
    </rPh>
    <rPh sb="2" eb="4">
      <t>フクシ</t>
    </rPh>
    <rPh sb="4" eb="6">
      <t>キキン</t>
    </rPh>
    <phoneticPr fontId="5"/>
  </si>
  <si>
    <t>ふるさと基金</t>
    <rPh sb="4" eb="6">
      <t>キキン</t>
    </rPh>
    <phoneticPr fontId="5"/>
  </si>
  <si>
    <t>文化振興基金</t>
    <rPh sb="0" eb="2">
      <t>ブンカ</t>
    </rPh>
    <rPh sb="2" eb="4">
      <t>シンコウ</t>
    </rPh>
    <rPh sb="4" eb="6">
      <t>キキン</t>
    </rPh>
    <phoneticPr fontId="2"/>
  </si>
  <si>
    <t>森林環境保全基金</t>
    <rPh sb="0" eb="2">
      <t>シンリン</t>
    </rPh>
    <rPh sb="2" eb="4">
      <t>カンキョウ</t>
    </rPh>
    <rPh sb="4" eb="6">
      <t>ホゼン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</si>
</sst>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39C4-4F82-8C19-C1E3DD1515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31419</c:v>
                </c:pt>
                <c:pt idx="1">
                  <c:v>53230</c:v>
                </c:pt>
                <c:pt idx="2">
                  <c:v>76441</c:v>
                </c:pt>
                <c:pt idx="3">
                  <c:v>36379</c:v>
                </c:pt>
                <c:pt idx="4">
                  <c:v>36590</c:v>
                </c:pt>
              </c:numCache>
            </c:numRef>
          </c:val>
          <c:smooth val="0"/>
          <c:extLst>
            <c:ext xmlns:c16="http://schemas.microsoft.com/office/drawing/2014/chart" uri="{C3380CC4-5D6E-409C-BE32-E72D297353CC}">
              <c16:uniqueId val="{00000001-39C4-4F82-8C19-C1E3DD1515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18.510000000000002</c:v>
                </c:pt>
                <c:pt idx="1">
                  <c:v>5.62</c:v>
                </c:pt>
                <c:pt idx="2">
                  <c:v>4.8</c:v>
                </c:pt>
                <c:pt idx="3">
                  <c:v>2.27</c:v>
                </c:pt>
                <c:pt idx="4">
                  <c:v>6.14</c:v>
                </c:pt>
              </c:numCache>
            </c:numRef>
          </c:val>
          <c:extLst>
            <c:ext xmlns:c16="http://schemas.microsoft.com/office/drawing/2014/chart" uri="{C3380CC4-5D6E-409C-BE32-E72D297353CC}">
              <c16:uniqueId val="{00000000-A910-48BF-9DE2-83246A04D5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44.55</c:v>
                </c:pt>
                <c:pt idx="1">
                  <c:v>43.92</c:v>
                </c:pt>
                <c:pt idx="2">
                  <c:v>32.549999999999997</c:v>
                </c:pt>
                <c:pt idx="3">
                  <c:v>30.16</c:v>
                </c:pt>
                <c:pt idx="4">
                  <c:v>27.89</c:v>
                </c:pt>
              </c:numCache>
            </c:numRef>
          </c:val>
          <c:extLst>
            <c:ext xmlns:c16="http://schemas.microsoft.com/office/drawing/2014/chart" uri="{C3380CC4-5D6E-409C-BE32-E72D297353CC}">
              <c16:uniqueId val="{00000001-A910-48BF-9DE2-83246A04D5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-8.98</c:v>
                </c:pt>
                <c:pt idx="1">
                  <c:v>-12.6</c:v>
                </c:pt>
                <c:pt idx="2">
                  <c:v>-12.01</c:v>
                </c:pt>
                <c:pt idx="3">
                  <c:v>-5.27</c:v>
                </c:pt>
                <c:pt idx="4">
                  <c:v>4.05</c:v>
                </c:pt>
              </c:numCache>
            </c:numRef>
          </c:val>
          <c:smooth val="0"/>
          <c:extLst>
            <c:ext xmlns:c16="http://schemas.microsoft.com/office/drawing/2014/chart" uri="{C3380CC4-5D6E-409C-BE32-E72D297353CC}">
              <c16:uniqueId val="{00000002-A910-48BF-9DE2-83246A04D5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77-4909-8A2B-9B1B6E9BA9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77-4909-8A2B-9B1B6E9BA9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77-4909-8A2B-9B1B6E9BA9C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577-4909-8A2B-9B1B6E9BA9C0}"/>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1.1000000000000001</c:v>
                </c:pt>
                <c:pt idx="1">
                  <c:v>#N/A</c:v>
                </c:pt>
                <c:pt idx="2">
                  <c:v>1.1200000000000001</c:v>
                </c:pt>
                <c:pt idx="3">
                  <c:v>#N/A</c:v>
                </c:pt>
                <c:pt idx="4">
                  <c:v>1.1399999999999999</c:v>
                </c:pt>
                <c:pt idx="5">
                  <c:v>#N/A</c:v>
                </c:pt>
                <c:pt idx="6">
                  <c:v>1.1599999999999999</c:v>
                </c:pt>
                <c:pt idx="7">
                  <c:v>#N/A</c:v>
                </c:pt>
                <c:pt idx="8">
                  <c:v>#N/A</c:v>
                </c:pt>
                <c:pt idx="9">
                  <c:v>0</c:v>
                </c:pt>
              </c:numCache>
            </c:numRef>
          </c:val>
          <c:extLst>
            <c:ext xmlns:c16="http://schemas.microsoft.com/office/drawing/2014/chart" uri="{C3380CC4-5D6E-409C-BE32-E72D297353CC}">
              <c16:uniqueId val="{00000004-D577-4909-8A2B-9B1B6E9BA9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577-4909-8A2B-9B1B6E9BA9C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0.31</c:v>
                </c:pt>
                <c:pt idx="4">
                  <c:v>#N/A</c:v>
                </c:pt>
                <c:pt idx="5">
                  <c:v>1.36</c:v>
                </c:pt>
                <c:pt idx="6">
                  <c:v>#N/A</c:v>
                </c:pt>
                <c:pt idx="7">
                  <c:v>1.46</c:v>
                </c:pt>
                <c:pt idx="8">
                  <c:v>#N/A</c:v>
                </c:pt>
                <c:pt idx="9">
                  <c:v>1.66</c:v>
                </c:pt>
              </c:numCache>
            </c:numRef>
          </c:val>
          <c:extLst>
            <c:ext xmlns:c16="http://schemas.microsoft.com/office/drawing/2014/chart" uri="{C3380CC4-5D6E-409C-BE32-E72D297353CC}">
              <c16:uniqueId val="{00000006-D577-4909-8A2B-9B1B6E9BA9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19.62</c:v>
                </c:pt>
                <c:pt idx="2">
                  <c:v>#N/A</c:v>
                </c:pt>
                <c:pt idx="3">
                  <c:v>6.74</c:v>
                </c:pt>
                <c:pt idx="4">
                  <c:v>#N/A</c:v>
                </c:pt>
                <c:pt idx="5">
                  <c:v>5.94</c:v>
                </c:pt>
                <c:pt idx="6">
                  <c:v>#N/A</c:v>
                </c:pt>
                <c:pt idx="7">
                  <c:v>3.44</c:v>
                </c:pt>
                <c:pt idx="8">
                  <c:v>#N/A</c:v>
                </c:pt>
                <c:pt idx="9">
                  <c:v>6.13</c:v>
                </c:pt>
              </c:numCache>
            </c:numRef>
          </c:val>
          <c:extLst>
            <c:ext xmlns:c16="http://schemas.microsoft.com/office/drawing/2014/chart" uri="{C3380CC4-5D6E-409C-BE32-E72D297353CC}">
              <c16:uniqueId val="{00000007-D577-4909-8A2B-9B1B6E9BA9C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16.88</c:v>
                </c:pt>
                <c:pt idx="2">
                  <c:v>#N/A</c:v>
                </c:pt>
                <c:pt idx="3">
                  <c:v>16.260000000000002</c:v>
                </c:pt>
                <c:pt idx="4">
                  <c:v>#N/A</c:v>
                </c:pt>
                <c:pt idx="5">
                  <c:v>16.12</c:v>
                </c:pt>
                <c:pt idx="6">
                  <c:v>#N/A</c:v>
                </c:pt>
                <c:pt idx="7">
                  <c:v>16.75</c:v>
                </c:pt>
                <c:pt idx="8">
                  <c:v>#N/A</c:v>
                </c:pt>
                <c:pt idx="9">
                  <c:v>15.4</c:v>
                </c:pt>
              </c:numCache>
            </c:numRef>
          </c:val>
          <c:extLst>
            <c:ext xmlns:c16="http://schemas.microsoft.com/office/drawing/2014/chart" uri="{C3380CC4-5D6E-409C-BE32-E72D297353CC}">
              <c16:uniqueId val="{00000008-D577-4909-8A2B-9B1B6E9BA9C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4.28</c:v>
                </c:pt>
                <c:pt idx="1">
                  <c:v>#N/A</c:v>
                </c:pt>
                <c:pt idx="2">
                  <c:v>2.91</c:v>
                </c:pt>
                <c:pt idx="3">
                  <c:v>#N/A</c:v>
                </c:pt>
                <c:pt idx="4">
                  <c:v>2.9</c:v>
                </c:pt>
                <c:pt idx="5">
                  <c:v>#N/A</c:v>
                </c:pt>
                <c:pt idx="6">
                  <c:v>1.01</c:v>
                </c:pt>
                <c:pt idx="7">
                  <c:v>#N/A</c:v>
                </c:pt>
                <c:pt idx="8">
                  <c:v>0.36</c:v>
                </c:pt>
                <c:pt idx="9">
                  <c:v>#N/A</c:v>
                </c:pt>
              </c:numCache>
            </c:numRef>
          </c:val>
          <c:extLst>
            <c:ext xmlns:c16="http://schemas.microsoft.com/office/drawing/2014/chart" uri="{C3380CC4-5D6E-409C-BE32-E72D297353CC}">
              <c16:uniqueId val="{00000009-D577-4909-8A2B-9B1B6E9BA9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331</c:v>
                </c:pt>
                <c:pt idx="5">
                  <c:v>345</c:v>
                </c:pt>
                <c:pt idx="8">
                  <c:v>346</c:v>
                </c:pt>
                <c:pt idx="11">
                  <c:v>345</c:v>
                </c:pt>
                <c:pt idx="14">
                  <c:v>342</c:v>
                </c:pt>
              </c:numCache>
            </c:numRef>
          </c:val>
          <c:extLst>
            <c:ext xmlns:c16="http://schemas.microsoft.com/office/drawing/2014/chart" uri="{C3380CC4-5D6E-409C-BE32-E72D297353CC}">
              <c16:uniqueId val="{00000000-D448-413F-80F0-495F16CCD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48-413F-80F0-495F16CCD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48-413F-80F0-495F16CCD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6</c:v>
                </c:pt>
                <c:pt idx="9">
                  <c:v>5</c:v>
                </c:pt>
                <c:pt idx="12">
                  <c:v>6</c:v>
                </c:pt>
              </c:numCache>
            </c:numRef>
          </c:val>
          <c:extLst>
            <c:ext xmlns:c16="http://schemas.microsoft.com/office/drawing/2014/chart" uri="{C3380CC4-5D6E-409C-BE32-E72D297353CC}">
              <c16:uniqueId val="{00000003-D448-413F-80F0-495F16CCD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c:v>
                </c:pt>
                <c:pt idx="3">
                  <c:v>99</c:v>
                </c:pt>
                <c:pt idx="6">
                  <c:v>105</c:v>
                </c:pt>
                <c:pt idx="9">
                  <c:v>101</c:v>
                </c:pt>
                <c:pt idx="12">
                  <c:v>105</c:v>
                </c:pt>
              </c:numCache>
            </c:numRef>
          </c:val>
          <c:extLst>
            <c:ext xmlns:c16="http://schemas.microsoft.com/office/drawing/2014/chart" uri="{C3380CC4-5D6E-409C-BE32-E72D297353CC}">
              <c16:uniqueId val="{00000004-D448-413F-80F0-495F16CCD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48-413F-80F0-495F16CCD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48-413F-80F0-495F16CCD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361</c:v>
                </c:pt>
                <c:pt idx="3">
                  <c:v>362</c:v>
                </c:pt>
                <c:pt idx="6">
                  <c:v>355</c:v>
                </c:pt>
                <c:pt idx="9">
                  <c:v>351</c:v>
                </c:pt>
                <c:pt idx="12">
                  <c:v>356</c:v>
                </c:pt>
              </c:numCache>
            </c:numRef>
          </c:val>
          <c:extLst>
            <c:ext xmlns:c16="http://schemas.microsoft.com/office/drawing/2014/chart" uri="{C3380CC4-5D6E-409C-BE32-E72D297353CC}">
              <c16:uniqueId val="{00000007-D448-413F-80F0-495F16CCDE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116</c:v>
                </c:pt>
                <c:pt idx="2">
                  <c:v>#N/A</c:v>
                </c:pt>
                <c:pt idx="3">
                  <c:v>#N/A</c:v>
                </c:pt>
                <c:pt idx="4">
                  <c:v>121</c:v>
                </c:pt>
                <c:pt idx="5">
                  <c:v>#N/A</c:v>
                </c:pt>
                <c:pt idx="6">
                  <c:v>#N/A</c:v>
                </c:pt>
                <c:pt idx="7">
                  <c:v>120</c:v>
                </c:pt>
                <c:pt idx="8">
                  <c:v>#N/A</c:v>
                </c:pt>
                <c:pt idx="9">
                  <c:v>#N/A</c:v>
                </c:pt>
                <c:pt idx="10">
                  <c:v>112</c:v>
                </c:pt>
                <c:pt idx="11">
                  <c:v>#N/A</c:v>
                </c:pt>
                <c:pt idx="12">
                  <c:v>#N/A</c:v>
                </c:pt>
                <c:pt idx="13">
                  <c:v>125</c:v>
                </c:pt>
                <c:pt idx="14">
                  <c:v>#N/A</c:v>
                </c:pt>
              </c:numCache>
            </c:numRef>
          </c:val>
          <c:smooth val="0"/>
          <c:extLst>
            <c:ext xmlns:c16="http://schemas.microsoft.com/office/drawing/2014/chart" uri="{C3380CC4-5D6E-409C-BE32-E72D297353CC}">
              <c16:uniqueId val="{00000008-D448-413F-80F0-495F16CCDE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3582</c:v>
                </c:pt>
                <c:pt idx="5">
                  <c:v>3424</c:v>
                </c:pt>
                <c:pt idx="8">
                  <c:v>3366</c:v>
                </c:pt>
                <c:pt idx="11">
                  <c:v>3194</c:v>
                </c:pt>
                <c:pt idx="14">
                  <c:v>2998</c:v>
                </c:pt>
              </c:numCache>
            </c:numRef>
          </c:val>
          <c:extLst>
            <c:ext xmlns:c16="http://schemas.microsoft.com/office/drawing/2014/chart" uri="{C3380CC4-5D6E-409C-BE32-E72D297353CC}">
              <c16:uniqueId val="{00000000-6765-4AB1-BB6F-8C66CAC5A8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c:v>
                </c:pt>
                <c:pt idx="5">
                  <c:v>6</c:v>
                </c:pt>
                <c:pt idx="8">
                  <c:v>13</c:v>
                </c:pt>
                <c:pt idx="11">
                  <c:v>27</c:v>
                </c:pt>
                <c:pt idx="14">
                  <c:v>30</c:v>
                </c:pt>
              </c:numCache>
            </c:numRef>
          </c:val>
          <c:extLst>
            <c:ext xmlns:c16="http://schemas.microsoft.com/office/drawing/2014/chart" uri="{C3380CC4-5D6E-409C-BE32-E72D297353CC}">
              <c16:uniqueId val="{00000001-6765-4AB1-BB6F-8C66CAC5A8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1655</c:v>
                </c:pt>
                <c:pt idx="5">
                  <c:v>1654</c:v>
                </c:pt>
                <c:pt idx="8">
                  <c:v>1210</c:v>
                </c:pt>
                <c:pt idx="11">
                  <c:v>1150</c:v>
                </c:pt>
                <c:pt idx="14">
                  <c:v>1151</c:v>
                </c:pt>
              </c:numCache>
            </c:numRef>
          </c:val>
          <c:extLst>
            <c:ext xmlns:c16="http://schemas.microsoft.com/office/drawing/2014/chart" uri="{C3380CC4-5D6E-409C-BE32-E72D297353CC}">
              <c16:uniqueId val="{00000002-6765-4AB1-BB6F-8C66CAC5A8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65-4AB1-BB6F-8C66CAC5A8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65-4AB1-BB6F-8C66CAC5A8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65-4AB1-BB6F-8C66CAC5A8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c:v>
                </c:pt>
                <c:pt idx="3">
                  <c:v>349</c:v>
                </c:pt>
                <c:pt idx="6">
                  <c:v>281</c:v>
                </c:pt>
                <c:pt idx="9">
                  <c:v>275</c:v>
                </c:pt>
                <c:pt idx="12">
                  <c:v>179</c:v>
                </c:pt>
              </c:numCache>
            </c:numRef>
          </c:val>
          <c:extLst>
            <c:ext xmlns:c16="http://schemas.microsoft.com/office/drawing/2014/chart" uri="{C3380CC4-5D6E-409C-BE32-E72D297353CC}">
              <c16:uniqueId val="{00000006-6765-4AB1-BB6F-8C66CAC5A8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c:v>
                </c:pt>
                <c:pt idx="3">
                  <c:v>69</c:v>
                </c:pt>
                <c:pt idx="6">
                  <c:v>70</c:v>
                </c:pt>
                <c:pt idx="9">
                  <c:v>64</c:v>
                </c:pt>
                <c:pt idx="12">
                  <c:v>58</c:v>
                </c:pt>
              </c:numCache>
            </c:numRef>
          </c:val>
          <c:extLst>
            <c:ext xmlns:c16="http://schemas.microsoft.com/office/drawing/2014/chart" uri="{C3380CC4-5D6E-409C-BE32-E72D297353CC}">
              <c16:uniqueId val="{00000007-6765-4AB1-BB6F-8C66CAC5A8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1285</c:v>
                </c:pt>
                <c:pt idx="3">
                  <c:v>1625</c:v>
                </c:pt>
                <c:pt idx="6">
                  <c:v>1653</c:v>
                </c:pt>
                <c:pt idx="9">
                  <c:v>1535</c:v>
                </c:pt>
                <c:pt idx="12">
                  <c:v>1495</c:v>
                </c:pt>
              </c:numCache>
            </c:numRef>
          </c:val>
          <c:extLst>
            <c:ext xmlns:c16="http://schemas.microsoft.com/office/drawing/2014/chart" uri="{C3380CC4-5D6E-409C-BE32-E72D297353CC}">
              <c16:uniqueId val="{00000008-6765-4AB1-BB6F-8C66CAC5A8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c:v>
                </c:pt>
                <c:pt idx="3">
                  <c:v>23</c:v>
                </c:pt>
                <c:pt idx="6">
                  <c:v>23</c:v>
                </c:pt>
                <c:pt idx="9">
                  <c:v>23</c:v>
                </c:pt>
                <c:pt idx="12">
                  <c:v>23</c:v>
                </c:pt>
              </c:numCache>
            </c:numRef>
          </c:val>
          <c:extLst>
            <c:ext xmlns:c16="http://schemas.microsoft.com/office/drawing/2014/chart" uri="{C3380CC4-5D6E-409C-BE32-E72D297353CC}">
              <c16:uniqueId val="{00000009-6765-4AB1-BB6F-8C66CAC5A8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3227</c:v>
                </c:pt>
                <c:pt idx="3">
                  <c:v>3085</c:v>
                </c:pt>
                <c:pt idx="6">
                  <c:v>3232</c:v>
                </c:pt>
                <c:pt idx="9">
                  <c:v>3111</c:v>
                </c:pt>
                <c:pt idx="12">
                  <c:v>2921</c:v>
                </c:pt>
              </c:numCache>
            </c:numRef>
          </c:val>
          <c:extLst>
            <c:ext xmlns:c16="http://schemas.microsoft.com/office/drawing/2014/chart" uri="{C3380CC4-5D6E-409C-BE32-E72D297353CC}">
              <c16:uniqueId val="{0000000A-6765-4AB1-BB6F-8C66CAC5A8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68</c:v>
                </c:pt>
                <c:pt idx="5">
                  <c:v>#N/A</c:v>
                </c:pt>
                <c:pt idx="6">
                  <c:v>#N/A</c:v>
                </c:pt>
                <c:pt idx="7">
                  <c:v>670</c:v>
                </c:pt>
                <c:pt idx="8">
                  <c:v>#N/A</c:v>
                </c:pt>
                <c:pt idx="9">
                  <c:v>#N/A</c:v>
                </c:pt>
                <c:pt idx="10">
                  <c:v>637</c:v>
                </c:pt>
                <c:pt idx="11">
                  <c:v>#N/A</c:v>
                </c:pt>
                <c:pt idx="12">
                  <c:v>#N/A</c:v>
                </c:pt>
                <c:pt idx="13">
                  <c:v>497</c:v>
                </c:pt>
                <c:pt idx="14">
                  <c:v>#N/A</c:v>
                </c:pt>
              </c:numCache>
            </c:numRef>
          </c:val>
          <c:smooth val="0"/>
          <c:extLst>
            <c:ext xmlns:c16="http://schemas.microsoft.com/office/drawing/2014/chart" uri="{C3380CC4-5D6E-409C-BE32-E72D297353CC}">
              <c16:uniqueId val="{0000000B-6765-4AB1-BB6F-8C66CAC5A8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725</c:v>
                </c:pt>
                <c:pt idx="1">
                  <c:v>665</c:v>
                </c:pt>
                <c:pt idx="2">
                  <c:v>666</c:v>
                </c:pt>
              </c:numCache>
            </c:numRef>
          </c:val>
          <c:extLst>
            <c:ext xmlns:c16="http://schemas.microsoft.com/office/drawing/2014/chart" uri="{C3380CC4-5D6E-409C-BE32-E72D297353CC}">
              <c16:uniqueId val="{00000000-0948-4551-B609-7BC1EB111D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485</c:v>
                </c:pt>
                <c:pt idx="1">
                  <c:v>485</c:v>
                </c:pt>
                <c:pt idx="2">
                  <c:v>485</c:v>
                </c:pt>
              </c:numCache>
            </c:numRef>
          </c:val>
          <c:extLst>
            <c:ext xmlns:c16="http://schemas.microsoft.com/office/drawing/2014/chart" uri="{C3380CC4-5D6E-409C-BE32-E72D297353CC}">
              <c16:uniqueId val="{00000001-0948-4551-B609-7BC1EB111D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c:v>
                </c:pt>
                <c:pt idx="1">
                  <c:v>233</c:v>
                </c:pt>
                <c:pt idx="2">
                  <c:v>205</c:v>
                </c:pt>
              </c:numCache>
            </c:numRef>
          </c:val>
          <c:extLst>
            <c:ext xmlns:c16="http://schemas.microsoft.com/office/drawing/2014/chart" uri="{C3380CC4-5D6E-409C-BE32-E72D297353CC}">
              <c16:uniqueId val="{00000002-0948-4551-B609-7BC1EB111D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実質公債費比率は３カ年平均で６．１％となっている。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実質公債費比率の内訳では、一般会計等に係る元利償還金において、既発債の完了や新発債の抑制等により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実質公債費比率の急激な上昇は抑えられている。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内訳では、一般会計等に係る地方債の現在高は減少傾向にあり、普通建設事業の増加により一時的に平成３０年度は増加したものの、新発債の抑制や既発債の償還完了に伴うものである。しかし、充当可能基金である、財政調整基金の取崩しを平成３０年度、令和元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年続けて行ったため、充当可能財源が減少し、将来負担比率は上昇した。</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特定目的基金である消防賞じゅつ基金の廃止により３６，４３１千円が減少したが、ふるさと基金の増加により、全体として２７，０００千円の減少となった。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住民サービスの確保や災害等、必要不可欠な事業について取り崩しを行う事とする。減債基金については、今後の償還状況等も踏まえ、引き続き積立てる。特定目的基金については、公営住宅管理運営基金は、町営住宅の管理運営に要する費用に、文化振興基金や地域福祉基金は目的に即した活用を行う。</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ふるさと基金についても、目的に沿った活用を行う。</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公営住宅管理運営基金については、町営住宅の管理及び運営を円滑かつ効率的に行う。</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ふるさと納税によるふるさと基金の増加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消防賞じゅつ基金の廃止による減少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ふるさと基金が増加傾向にあることから、ふるさと納税の目的に沿った取り崩しを行う。</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住民サービスの確保や災害等、必要不可欠な事業について取り崩しお行うため、事務事業の見直しを行い、財政規模に応じた行政運営を行い、財政調整基金の取崩しを最小限に努める。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今後１０年間の償還額推移はおおむね例年通りの償還額となることから、突出して多額の償還が発生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しないため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償還状況を勘案し、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毎年度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利息分のみの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積み立てを行う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少子高齢化に加え、町内に中心となる産業等がないことにより、財政基盤が弱く、類似団体の平均を下回っている。組織の見直しや経常的な経費の削減等、財政健全化計画に基づき、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伴う人件費の増加や一部事務組合への負担金等の増加により、類似団体平均を大きく上回っている。近年の経常収支比率の悪化等により、財政健全化計画を策定し、人件費の抑制や経常的経費の削減など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508</xdr:rowOff>
    </xdr:from>
    <xdr:to>
      <xdr:col>23</xdr:col>
      <xdr:colOff>133350</xdr:colOff>
      <xdr:row>66</xdr:row>
      <xdr:rowOff>68072</xdr:rowOff>
    </xdr:to>
    <xdr:cxnSp macro="">
      <xdr:nvCxnSpPr>
        <xdr:cNvPr id="131" name="直線コネクタ 130"/>
        <xdr:cNvCxnSpPr/>
      </xdr:nvCxnSpPr>
      <xdr:spPr>
        <a:xfrm flipV="1">
          <a:off x="4114800" y="113162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68072</xdr:rowOff>
    </xdr:from>
    <xdr:to>
      <xdr:col>19</xdr:col>
      <xdr:colOff>133350</xdr:colOff>
      <xdr:row>66</xdr:row>
      <xdr:rowOff>87376</xdr:rowOff>
    </xdr:to>
    <xdr:cxnSp macro="">
      <xdr:nvCxnSpPr>
        <xdr:cNvPr id="134" name="直線コネクタ 133"/>
        <xdr:cNvCxnSpPr/>
      </xdr:nvCxnSpPr>
      <xdr:spPr>
        <a:xfrm flipV="1">
          <a:off x="3225800" y="1138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66</xdr:row>
      <xdr:rowOff>87376</xdr:rowOff>
    </xdr:to>
    <xdr:cxnSp macro="">
      <xdr:nvCxnSpPr>
        <xdr:cNvPr id="137" name="直線コネクタ 136"/>
        <xdr:cNvCxnSpPr/>
      </xdr:nvCxnSpPr>
      <xdr:spPr>
        <a:xfrm>
          <a:off x="2336800" y="113885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72898</xdr:rowOff>
    </xdr:to>
    <xdr:cxnSp macro="">
      <xdr:nvCxnSpPr>
        <xdr:cNvPr id="140" name="直線コネクタ 139"/>
        <xdr:cNvCxnSpPr/>
      </xdr:nvCxnSpPr>
      <xdr:spPr>
        <a:xfrm>
          <a:off x="1447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0" name="楕円 149"/>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1"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17272</xdr:rowOff>
    </xdr:from>
    <xdr:to>
      <xdr:col>19</xdr:col>
      <xdr:colOff>184150</xdr:colOff>
      <xdr:row>66</xdr:row>
      <xdr:rowOff>118872</xdr:rowOff>
    </xdr:to>
    <xdr:sp macro="" textlink="">
      <xdr:nvSpPr>
        <xdr:cNvPr id="152" name="楕円 151"/>
        <xdr:cNvSpPr/>
      </xdr:nvSpPr>
      <xdr:spPr>
        <a:xfrm>
          <a:off x="4064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103649</xdr:rowOff>
    </xdr:from>
    <xdr:ext cx="736600" cy="259045"/>
    <xdr:sp macro="" textlink="">
      <xdr:nvSpPr>
        <xdr:cNvPr id="153" name="テキスト ボックス 152"/>
        <xdr:cNvSpPr txBox="1"/>
      </xdr:nvSpPr>
      <xdr:spPr>
        <a:xfrm>
          <a:off x="3733800" y="1141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4" name="楕円 153"/>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5" name="テキスト ボックス 154"/>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6" name="楕円 155"/>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7" name="テキスト ボックス 156"/>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が、近年の職員採用やごみ収集業務・こども園などの施設運営を直営で行っていることから、今後も増加することが予測される。今後は、民間でも実施可能な部分については、指定管理者制度の導入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169084</xdr:rowOff>
    </xdr:from>
    <xdr:to>
      <xdr:col>23</xdr:col>
      <xdr:colOff>133350</xdr:colOff>
      <xdr:row>81</xdr:row>
      <xdr:rowOff>70608</xdr:rowOff>
    </xdr:to>
    <xdr:cxnSp macro="">
      <xdr:nvCxnSpPr>
        <xdr:cNvPr id="192" name="直線コネクタ 191"/>
        <xdr:cNvCxnSpPr/>
      </xdr:nvCxnSpPr>
      <xdr:spPr>
        <a:xfrm>
          <a:off x="4114800" y="13885084"/>
          <a:ext cx="838200" cy="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169084</xdr:rowOff>
    </xdr:from>
    <xdr:to>
      <xdr:col>19</xdr:col>
      <xdr:colOff>133350</xdr:colOff>
      <xdr:row>81</xdr:row>
      <xdr:rowOff>8471</xdr:rowOff>
    </xdr:to>
    <xdr:cxnSp macro="">
      <xdr:nvCxnSpPr>
        <xdr:cNvPr id="195" name="直線コネクタ 194"/>
        <xdr:cNvCxnSpPr/>
      </xdr:nvCxnSpPr>
      <xdr:spPr>
        <a:xfrm flipV="1">
          <a:off x="3225800" y="13885084"/>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159776</xdr:rowOff>
    </xdr:from>
    <xdr:to>
      <xdr:col>15</xdr:col>
      <xdr:colOff>82550</xdr:colOff>
      <xdr:row>81</xdr:row>
      <xdr:rowOff>8471</xdr:rowOff>
    </xdr:to>
    <xdr:cxnSp macro="">
      <xdr:nvCxnSpPr>
        <xdr:cNvPr id="198" name="直線コネクタ 197"/>
        <xdr:cNvCxnSpPr/>
      </xdr:nvCxnSpPr>
      <xdr:spPr>
        <a:xfrm>
          <a:off x="2336800" y="13875776"/>
          <a:ext cx="889000" cy="2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138168</xdr:rowOff>
    </xdr:from>
    <xdr:to>
      <xdr:col>11</xdr:col>
      <xdr:colOff>31750</xdr:colOff>
      <xdr:row>80</xdr:row>
      <xdr:rowOff>159776</xdr:rowOff>
    </xdr:to>
    <xdr:cxnSp macro="">
      <xdr:nvCxnSpPr>
        <xdr:cNvPr id="201" name="直線コネクタ 200"/>
        <xdr:cNvCxnSpPr/>
      </xdr:nvCxnSpPr>
      <xdr:spPr>
        <a:xfrm>
          <a:off x="1447800" y="13854168"/>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19808</xdr:rowOff>
    </xdr:from>
    <xdr:to>
      <xdr:col>23</xdr:col>
      <xdr:colOff>184150</xdr:colOff>
      <xdr:row>81</xdr:row>
      <xdr:rowOff>121408</xdr:rowOff>
    </xdr:to>
    <xdr:sp macro="" textlink="">
      <xdr:nvSpPr>
        <xdr:cNvPr id="211" name="楕円 210"/>
        <xdr:cNvSpPr/>
      </xdr:nvSpPr>
      <xdr:spPr>
        <a:xfrm>
          <a:off x="4902200" y="139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36335</xdr:rowOff>
    </xdr:from>
    <xdr:ext cx="762000" cy="259045"/>
    <xdr:sp macro="" textlink="">
      <xdr:nvSpPr>
        <xdr:cNvPr id="212" name="人件費・物件費等の状況該当値テキスト"/>
        <xdr:cNvSpPr txBox="1"/>
      </xdr:nvSpPr>
      <xdr:spPr>
        <a:xfrm>
          <a:off x="5041900" y="1375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118284</xdr:rowOff>
    </xdr:from>
    <xdr:to>
      <xdr:col>19</xdr:col>
      <xdr:colOff>184150</xdr:colOff>
      <xdr:row>81</xdr:row>
      <xdr:rowOff>48434</xdr:rowOff>
    </xdr:to>
    <xdr:sp macro="" textlink="">
      <xdr:nvSpPr>
        <xdr:cNvPr id="213" name="楕円 212"/>
        <xdr:cNvSpPr/>
      </xdr:nvSpPr>
      <xdr:spPr>
        <a:xfrm>
          <a:off x="4064000" y="138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58611</xdr:rowOff>
    </xdr:from>
    <xdr:ext cx="736600" cy="259045"/>
    <xdr:sp macro="" textlink="">
      <xdr:nvSpPr>
        <xdr:cNvPr id="214" name="テキスト ボックス 213"/>
        <xdr:cNvSpPr txBox="1"/>
      </xdr:nvSpPr>
      <xdr:spPr>
        <a:xfrm>
          <a:off x="3733800" y="1360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129121</xdr:rowOff>
    </xdr:from>
    <xdr:to>
      <xdr:col>15</xdr:col>
      <xdr:colOff>133350</xdr:colOff>
      <xdr:row>81</xdr:row>
      <xdr:rowOff>59271</xdr:rowOff>
    </xdr:to>
    <xdr:sp macro="" textlink="">
      <xdr:nvSpPr>
        <xdr:cNvPr id="215" name="楕円 214"/>
        <xdr:cNvSpPr/>
      </xdr:nvSpPr>
      <xdr:spPr>
        <a:xfrm>
          <a:off x="3175000" y="138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69448</xdr:rowOff>
    </xdr:from>
    <xdr:ext cx="762000" cy="259045"/>
    <xdr:sp macro="" textlink="">
      <xdr:nvSpPr>
        <xdr:cNvPr id="216" name="テキスト ボックス 215"/>
        <xdr:cNvSpPr txBox="1"/>
      </xdr:nvSpPr>
      <xdr:spPr>
        <a:xfrm>
          <a:off x="2844800" y="1361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108976</xdr:rowOff>
    </xdr:from>
    <xdr:to>
      <xdr:col>11</xdr:col>
      <xdr:colOff>82550</xdr:colOff>
      <xdr:row>81</xdr:row>
      <xdr:rowOff>39126</xdr:rowOff>
    </xdr:to>
    <xdr:sp macro="" textlink="">
      <xdr:nvSpPr>
        <xdr:cNvPr id="217" name="楕円 216"/>
        <xdr:cNvSpPr/>
      </xdr:nvSpPr>
      <xdr:spPr>
        <a:xfrm>
          <a:off x="2286000" y="138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49303</xdr:rowOff>
    </xdr:from>
    <xdr:ext cx="762000" cy="259045"/>
    <xdr:sp macro="" textlink="">
      <xdr:nvSpPr>
        <xdr:cNvPr id="218" name="テキスト ボックス 217"/>
        <xdr:cNvSpPr txBox="1"/>
      </xdr:nvSpPr>
      <xdr:spPr>
        <a:xfrm>
          <a:off x="1955800" y="135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87368</xdr:rowOff>
    </xdr:from>
    <xdr:to>
      <xdr:col>7</xdr:col>
      <xdr:colOff>31750</xdr:colOff>
      <xdr:row>81</xdr:row>
      <xdr:rowOff>17518</xdr:rowOff>
    </xdr:to>
    <xdr:sp macro="" textlink="">
      <xdr:nvSpPr>
        <xdr:cNvPr id="219" name="楕円 218"/>
        <xdr:cNvSpPr/>
      </xdr:nvSpPr>
      <xdr:spPr>
        <a:xfrm>
          <a:off x="1397000" y="138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27695</xdr:rowOff>
    </xdr:from>
    <xdr:ext cx="762000" cy="259045"/>
    <xdr:sp macro="" textlink="">
      <xdr:nvSpPr>
        <xdr:cNvPr id="220" name="テキスト ボックス 219"/>
        <xdr:cNvSpPr txBox="1"/>
      </xdr:nvSpPr>
      <xdr:spPr>
        <a:xfrm>
          <a:off x="1066800" y="1357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級別資格基準における必要経験年数が長いため、類似団体の中では低い水準となっている。今後は、適正な人員管理に努め、財政状況や類似団体等も勘案し、適正な運用に努める。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85</xdr:row>
      <xdr:rowOff>51859</xdr:rowOff>
    </xdr:to>
    <xdr:cxnSp macro="">
      <xdr:nvCxnSpPr>
        <xdr:cNvPr id="258" name="直線コネクタ 257"/>
        <xdr:cNvCxnSpPr/>
      </xdr:nvCxnSpPr>
      <xdr:spPr>
        <a:xfrm flipV="1">
          <a:off x="16179800" y="14464241"/>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51859</xdr:rowOff>
    </xdr:to>
    <xdr:cxnSp macro="">
      <xdr:nvCxnSpPr>
        <xdr:cNvPr id="261" name="直線コネクタ 260"/>
        <xdr:cNvCxnSpPr/>
      </xdr:nvCxnSpPr>
      <xdr:spPr>
        <a:xfrm>
          <a:off x="15290800" y="146150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41804</xdr:rowOff>
    </xdr:to>
    <xdr:cxnSp macro="">
      <xdr:nvCxnSpPr>
        <xdr:cNvPr id="264" name="直線コネクタ 263"/>
        <xdr:cNvCxnSpPr/>
      </xdr:nvCxnSpPr>
      <xdr:spPr>
        <a:xfrm>
          <a:off x="14401800" y="145145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112713</xdr:rowOff>
    </xdr:to>
    <xdr:cxnSp macro="">
      <xdr:nvCxnSpPr>
        <xdr:cNvPr id="267" name="直線コネクタ 266"/>
        <xdr:cNvCxnSpPr/>
      </xdr:nvCxnSpPr>
      <xdr:spPr>
        <a:xfrm>
          <a:off x="13512800" y="14383809"/>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7" name="楕円 276"/>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8"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9" name="楕円 278"/>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0" name="テキスト ボックス 279"/>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162454</xdr:rowOff>
    </xdr:from>
    <xdr:to>
      <xdr:col>73</xdr:col>
      <xdr:colOff>44450</xdr:colOff>
      <xdr:row>85</xdr:row>
      <xdr:rowOff>92604</xdr:rowOff>
    </xdr:to>
    <xdr:sp macro="" textlink="">
      <xdr:nvSpPr>
        <xdr:cNvPr id="281" name="楕円 280"/>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77381</xdr:rowOff>
    </xdr:from>
    <xdr:ext cx="762000" cy="259045"/>
    <xdr:sp macro="" textlink="">
      <xdr:nvSpPr>
        <xdr:cNvPr id="282" name="テキスト ボックス 281"/>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61913</xdr:rowOff>
    </xdr:from>
    <xdr:to>
      <xdr:col>68</xdr:col>
      <xdr:colOff>203200</xdr:colOff>
      <xdr:row>84</xdr:row>
      <xdr:rowOff>163513</xdr:rowOff>
    </xdr:to>
    <xdr:sp macro="" textlink="">
      <xdr:nvSpPr>
        <xdr:cNvPr id="283" name="楕円 282"/>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148290</xdr:rowOff>
    </xdr:from>
    <xdr:ext cx="762000" cy="259045"/>
    <xdr:sp macro="" textlink="">
      <xdr:nvSpPr>
        <xdr:cNvPr id="284" name="テキスト ボックス 283"/>
        <xdr:cNvSpPr txBox="1"/>
      </xdr:nvSpPr>
      <xdr:spPr>
        <a:xfrm>
          <a:off x="14020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5" name="楕円 284"/>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6" name="テキスト ボックス 285"/>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４年度以降、毎年度職員の採用を行ってきたため、また、ごみ収集業務やこども園の運営を直営で行っているため、類似団体平均を上回っている。今後は、職員採用の抑制と組織の機構改革等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16104</xdr:rowOff>
    </xdr:from>
    <xdr:to>
      <xdr:col>81</xdr:col>
      <xdr:colOff>44450</xdr:colOff>
      <xdr:row>61</xdr:row>
      <xdr:rowOff>28651</xdr:rowOff>
    </xdr:to>
    <xdr:cxnSp macro="">
      <xdr:nvCxnSpPr>
        <xdr:cNvPr id="319" name="直線コネクタ 318"/>
        <xdr:cNvCxnSpPr/>
      </xdr:nvCxnSpPr>
      <xdr:spPr>
        <a:xfrm>
          <a:off x="16179800" y="10474554"/>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16104</xdr:rowOff>
    </xdr:from>
    <xdr:to>
      <xdr:col>77</xdr:col>
      <xdr:colOff>44450</xdr:colOff>
      <xdr:row>61</xdr:row>
      <xdr:rowOff>74016</xdr:rowOff>
    </xdr:to>
    <xdr:cxnSp macro="">
      <xdr:nvCxnSpPr>
        <xdr:cNvPr id="322" name="直線コネクタ 321"/>
        <xdr:cNvCxnSpPr/>
      </xdr:nvCxnSpPr>
      <xdr:spPr>
        <a:xfrm flipV="1">
          <a:off x="15290800" y="104745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156667</xdr:rowOff>
    </xdr:from>
    <xdr:to>
      <xdr:col>72</xdr:col>
      <xdr:colOff>203200</xdr:colOff>
      <xdr:row>61</xdr:row>
      <xdr:rowOff>74016</xdr:rowOff>
    </xdr:to>
    <xdr:cxnSp macro="">
      <xdr:nvCxnSpPr>
        <xdr:cNvPr id="325" name="直線コネクタ 324"/>
        <xdr:cNvCxnSpPr/>
      </xdr:nvCxnSpPr>
      <xdr:spPr>
        <a:xfrm>
          <a:off x="14401800" y="10443667"/>
          <a:ext cx="8890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69799</xdr:rowOff>
    </xdr:from>
    <xdr:to>
      <xdr:col>68</xdr:col>
      <xdr:colOff>152400</xdr:colOff>
      <xdr:row>60</xdr:row>
      <xdr:rowOff>156667</xdr:rowOff>
    </xdr:to>
    <xdr:cxnSp macro="">
      <xdr:nvCxnSpPr>
        <xdr:cNvPr id="328" name="直線コネクタ 327"/>
        <xdr:cNvCxnSpPr/>
      </xdr:nvCxnSpPr>
      <xdr:spPr>
        <a:xfrm>
          <a:off x="13512800" y="1035679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149301</xdr:rowOff>
    </xdr:from>
    <xdr:to>
      <xdr:col>81</xdr:col>
      <xdr:colOff>95250</xdr:colOff>
      <xdr:row>61</xdr:row>
      <xdr:rowOff>79451</xdr:rowOff>
    </xdr:to>
    <xdr:sp macro="" textlink="">
      <xdr:nvSpPr>
        <xdr:cNvPr id="338" name="楕円 337"/>
        <xdr:cNvSpPr/>
      </xdr:nvSpPr>
      <xdr:spPr>
        <a:xfrm>
          <a:off x="16967200" y="104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121378</xdr:rowOff>
    </xdr:from>
    <xdr:ext cx="762000" cy="259045"/>
    <xdr:sp macro="" textlink="">
      <xdr:nvSpPr>
        <xdr:cNvPr id="339" name="定員管理の状況該当値テキスト"/>
        <xdr:cNvSpPr txBox="1"/>
      </xdr:nvSpPr>
      <xdr:spPr>
        <a:xfrm>
          <a:off x="17106900" y="104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136754</xdr:rowOff>
    </xdr:from>
    <xdr:to>
      <xdr:col>77</xdr:col>
      <xdr:colOff>95250</xdr:colOff>
      <xdr:row>61</xdr:row>
      <xdr:rowOff>66904</xdr:rowOff>
    </xdr:to>
    <xdr:sp macro="" textlink="">
      <xdr:nvSpPr>
        <xdr:cNvPr id="340" name="楕円 339"/>
        <xdr:cNvSpPr/>
      </xdr:nvSpPr>
      <xdr:spPr>
        <a:xfrm>
          <a:off x="16129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51681</xdr:rowOff>
    </xdr:from>
    <xdr:ext cx="736600" cy="259045"/>
    <xdr:sp macro="" textlink="">
      <xdr:nvSpPr>
        <xdr:cNvPr id="341" name="テキスト ボックス 340"/>
        <xdr:cNvSpPr txBox="1"/>
      </xdr:nvSpPr>
      <xdr:spPr>
        <a:xfrm>
          <a:off x="15798800" y="1051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23216</xdr:rowOff>
    </xdr:from>
    <xdr:to>
      <xdr:col>73</xdr:col>
      <xdr:colOff>44450</xdr:colOff>
      <xdr:row>61</xdr:row>
      <xdr:rowOff>124816</xdr:rowOff>
    </xdr:to>
    <xdr:sp macro="" textlink="">
      <xdr:nvSpPr>
        <xdr:cNvPr id="342" name="楕円 341"/>
        <xdr:cNvSpPr/>
      </xdr:nvSpPr>
      <xdr:spPr>
        <a:xfrm>
          <a:off x="15240000" y="10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109593</xdr:rowOff>
    </xdr:from>
    <xdr:ext cx="762000" cy="259045"/>
    <xdr:sp macro="" textlink="">
      <xdr:nvSpPr>
        <xdr:cNvPr id="343" name="テキスト ボックス 342"/>
        <xdr:cNvSpPr txBox="1"/>
      </xdr:nvSpPr>
      <xdr:spPr>
        <a:xfrm>
          <a:off x="14909800" y="105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105867</xdr:rowOff>
    </xdr:from>
    <xdr:to>
      <xdr:col>68</xdr:col>
      <xdr:colOff>203200</xdr:colOff>
      <xdr:row>61</xdr:row>
      <xdr:rowOff>36017</xdr:rowOff>
    </xdr:to>
    <xdr:sp macro="" textlink="">
      <xdr:nvSpPr>
        <xdr:cNvPr id="344" name="楕円 343"/>
        <xdr:cNvSpPr/>
      </xdr:nvSpPr>
      <xdr:spPr>
        <a:xfrm>
          <a:off x="14351000" y="103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20794</xdr:rowOff>
    </xdr:from>
    <xdr:ext cx="762000" cy="259045"/>
    <xdr:sp macro="" textlink="">
      <xdr:nvSpPr>
        <xdr:cNvPr id="345" name="テキスト ボックス 344"/>
        <xdr:cNvSpPr txBox="1"/>
      </xdr:nvSpPr>
      <xdr:spPr>
        <a:xfrm>
          <a:off x="14020800" y="1047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18999</xdr:rowOff>
    </xdr:from>
    <xdr:to>
      <xdr:col>64</xdr:col>
      <xdr:colOff>152400</xdr:colOff>
      <xdr:row>60</xdr:row>
      <xdr:rowOff>120599</xdr:rowOff>
    </xdr:to>
    <xdr:sp macro="" textlink="">
      <xdr:nvSpPr>
        <xdr:cNvPr id="346" name="楕円 345"/>
        <xdr:cNvSpPr/>
      </xdr:nvSpPr>
      <xdr:spPr>
        <a:xfrm>
          <a:off x="13462000" y="10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130776</xdr:rowOff>
    </xdr:from>
    <xdr:ext cx="762000" cy="259045"/>
    <xdr:sp macro="" textlink="">
      <xdr:nvSpPr>
        <xdr:cNvPr id="347" name="テキスト ボックス 346"/>
        <xdr:cNvSpPr txBox="1"/>
      </xdr:nvSpPr>
      <xdr:spPr>
        <a:xfrm>
          <a:off x="13131800" y="100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近年の普通建設費の増加に伴い、地方債の発行を行っていることから、今後上昇することが見込まれる。このため、今後は、新規発行の抑制に努め、償還とのバランスを図り、上昇の防止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38</xdr:row>
      <xdr:rowOff>164254</xdr:rowOff>
    </xdr:to>
    <xdr:cxnSp macro="">
      <xdr:nvCxnSpPr>
        <xdr:cNvPr id="381" name="直線コネクタ 380"/>
        <xdr:cNvCxnSpPr/>
      </xdr:nvCxnSpPr>
      <xdr:spPr>
        <a:xfrm flipV="1">
          <a:off x="16179800" y="66713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846</xdr:rowOff>
    </xdr:to>
    <xdr:cxnSp macro="">
      <xdr:nvCxnSpPr>
        <xdr:cNvPr id="384" name="直線コネクタ 383"/>
        <xdr:cNvCxnSpPr/>
      </xdr:nvCxnSpPr>
      <xdr:spPr>
        <a:xfrm flipV="1">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39</xdr:row>
      <xdr:rowOff>846</xdr:rowOff>
    </xdr:to>
    <xdr:cxnSp macro="">
      <xdr:nvCxnSpPr>
        <xdr:cNvPr id="387" name="直線コネクタ 386"/>
        <xdr:cNvCxnSpPr/>
      </xdr:nvCxnSpPr>
      <xdr:spPr>
        <a:xfrm>
          <a:off x="14401800" y="65908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38</xdr:row>
      <xdr:rowOff>75777</xdr:rowOff>
    </xdr:to>
    <xdr:cxnSp macro="">
      <xdr:nvCxnSpPr>
        <xdr:cNvPr id="390" name="直線コネクタ 389"/>
        <xdr:cNvCxnSpPr/>
      </xdr:nvCxnSpPr>
      <xdr:spPr>
        <a:xfrm>
          <a:off x="13512800" y="64863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0" name="楕円 399"/>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1"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2" name="楕円 401"/>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3" name="テキスト ボックス 402"/>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4" name="楕円 403"/>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5" name="テキスト ボックス 404"/>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06" name="楕円 405"/>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07" name="テキスト ボックス 406"/>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91863</xdr:rowOff>
    </xdr:from>
    <xdr:to>
      <xdr:col>64</xdr:col>
      <xdr:colOff>152400</xdr:colOff>
      <xdr:row>38</xdr:row>
      <xdr:rowOff>22013</xdr:rowOff>
    </xdr:to>
    <xdr:sp macro="" textlink="">
      <xdr:nvSpPr>
        <xdr:cNvPr id="408" name="楕円 407"/>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32190</xdr:rowOff>
    </xdr:from>
    <xdr:ext cx="762000" cy="259045"/>
    <xdr:sp macro="" textlink="">
      <xdr:nvSpPr>
        <xdr:cNvPr id="409" name="テキスト ボックス 408"/>
        <xdr:cNvSpPr txBox="1"/>
      </xdr:nvSpPr>
      <xdr:spPr>
        <a:xfrm>
          <a:off x="13131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主な要因としては、近年の普通建設費の増加に伴う地方債の発行及び充当可能財源である財政調整基金の減少が挙げられる。公共施設については、公共施設総合管理計画等に基づき、適正に配置・維持管理を行う。また、財政調整基金の積立も計画的に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17236</xdr:rowOff>
    </xdr:from>
    <xdr:to>
      <xdr:col>81</xdr:col>
      <xdr:colOff>44450</xdr:colOff>
      <xdr:row>15</xdr:row>
      <xdr:rowOff>130991</xdr:rowOff>
    </xdr:to>
    <xdr:cxnSp macro="">
      <xdr:nvCxnSpPr>
        <xdr:cNvPr id="445" name="直線コネクタ 444"/>
        <xdr:cNvCxnSpPr/>
      </xdr:nvCxnSpPr>
      <xdr:spPr>
        <a:xfrm flipV="1">
          <a:off x="16179800" y="2588986"/>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130991</xdr:rowOff>
    </xdr:from>
    <xdr:to>
      <xdr:col>77</xdr:col>
      <xdr:colOff>44450</xdr:colOff>
      <xdr:row>15</xdr:row>
      <xdr:rowOff>149376</xdr:rowOff>
    </xdr:to>
    <xdr:cxnSp macro="">
      <xdr:nvCxnSpPr>
        <xdr:cNvPr id="448" name="直線コネクタ 447"/>
        <xdr:cNvCxnSpPr/>
      </xdr:nvCxnSpPr>
      <xdr:spPr>
        <a:xfrm flipV="1">
          <a:off x="15290800" y="270274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125730</xdr:rowOff>
    </xdr:from>
    <xdr:to>
      <xdr:col>72</xdr:col>
      <xdr:colOff>203200</xdr:colOff>
      <xdr:row>15</xdr:row>
      <xdr:rowOff>149376</xdr:rowOff>
    </xdr:to>
    <xdr:cxnSp macro="">
      <xdr:nvCxnSpPr>
        <xdr:cNvPr id="451" name="直線コネクタ 450"/>
        <xdr:cNvCxnSpPr/>
      </xdr:nvCxnSpPr>
      <xdr:spPr>
        <a:xfrm>
          <a:off x="14401800" y="2354580"/>
          <a:ext cx="889000" cy="3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4" name="フローチャート: 判断 453"/>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55" name="テキスト ボックス 454"/>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6" name="フローチャート: 判断 455"/>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7" name="テキスト ボックス 456"/>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137886</xdr:rowOff>
    </xdr:from>
    <xdr:to>
      <xdr:col>81</xdr:col>
      <xdr:colOff>95250</xdr:colOff>
      <xdr:row>15</xdr:row>
      <xdr:rowOff>68036</xdr:rowOff>
    </xdr:to>
    <xdr:sp macro="" textlink="">
      <xdr:nvSpPr>
        <xdr:cNvPr id="463" name="楕円 462"/>
        <xdr:cNvSpPr/>
      </xdr:nvSpPr>
      <xdr:spPr>
        <a:xfrm>
          <a:off x="169672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109963</xdr:rowOff>
    </xdr:from>
    <xdr:ext cx="762000" cy="259045"/>
    <xdr:sp macro="" textlink="">
      <xdr:nvSpPr>
        <xdr:cNvPr id="464" name="将来負担の状況該当値テキスト"/>
        <xdr:cNvSpPr txBox="1"/>
      </xdr:nvSpPr>
      <xdr:spPr>
        <a:xfrm>
          <a:off x="17106900" y="251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80191</xdr:rowOff>
    </xdr:from>
    <xdr:to>
      <xdr:col>77</xdr:col>
      <xdr:colOff>95250</xdr:colOff>
      <xdr:row>16</xdr:row>
      <xdr:rowOff>10341</xdr:rowOff>
    </xdr:to>
    <xdr:sp macro="" textlink="">
      <xdr:nvSpPr>
        <xdr:cNvPr id="465" name="楕円 464"/>
        <xdr:cNvSpPr/>
      </xdr:nvSpPr>
      <xdr:spPr>
        <a:xfrm>
          <a:off x="16129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166568</xdr:rowOff>
    </xdr:from>
    <xdr:ext cx="736600" cy="259045"/>
    <xdr:sp macro="" textlink="">
      <xdr:nvSpPr>
        <xdr:cNvPr id="466" name="テキスト ボックス 465"/>
        <xdr:cNvSpPr txBox="1"/>
      </xdr:nvSpPr>
      <xdr:spPr>
        <a:xfrm>
          <a:off x="15798800" y="27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98576</xdr:rowOff>
    </xdr:from>
    <xdr:to>
      <xdr:col>73</xdr:col>
      <xdr:colOff>44450</xdr:colOff>
      <xdr:row>16</xdr:row>
      <xdr:rowOff>28726</xdr:rowOff>
    </xdr:to>
    <xdr:sp macro="" textlink="">
      <xdr:nvSpPr>
        <xdr:cNvPr id="467" name="楕円 466"/>
        <xdr:cNvSpPr/>
      </xdr:nvSpPr>
      <xdr:spPr>
        <a:xfrm>
          <a:off x="15240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68" name="テキスト ボックス 467"/>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69" name="楕円 468"/>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15257</xdr:rowOff>
    </xdr:from>
    <xdr:ext cx="762000" cy="259045"/>
    <xdr:sp macro="" textlink="">
      <xdr:nvSpPr>
        <xdr:cNvPr id="470" name="テキスト ボックス 469"/>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で最下位となっている。これはごみ収集業務やこども園運営を直営で行っていることから、職員数が類似団体平均と比較して、多いことが要因であり、行政サービスの提供方法の差異によるものといえる。これに加えて、近年の職員採用による職員数の増加も要因に挙げられることから、定員適正化計画を策定し、計画的な採用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130266</xdr:rowOff>
    </xdr:from>
    <xdr:to>
      <xdr:col>24</xdr:col>
      <xdr:colOff>25400</xdr:colOff>
      <xdr:row>40</xdr:row>
      <xdr:rowOff>136797</xdr:rowOff>
    </xdr:to>
    <xdr:cxnSp macro="">
      <xdr:nvCxnSpPr>
        <xdr:cNvPr id="68" name="直線コネクタ 67"/>
        <xdr:cNvCxnSpPr/>
      </xdr:nvCxnSpPr>
      <xdr:spPr>
        <a:xfrm flipV="1">
          <a:off x="3987800" y="69882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40</xdr:row>
      <xdr:rowOff>136797</xdr:rowOff>
    </xdr:to>
    <xdr:cxnSp macro="">
      <xdr:nvCxnSpPr>
        <xdr:cNvPr id="71" name="直線コネクタ 70"/>
        <xdr:cNvCxnSpPr/>
      </xdr:nvCxnSpPr>
      <xdr:spPr>
        <a:xfrm>
          <a:off x="3098800" y="683804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39</xdr:row>
      <xdr:rowOff>151493</xdr:rowOff>
    </xdr:to>
    <xdr:cxnSp macro="">
      <xdr:nvCxnSpPr>
        <xdr:cNvPr id="74" name="直線コネクタ 73"/>
        <xdr:cNvCxnSpPr/>
      </xdr:nvCxnSpPr>
      <xdr:spPr>
        <a:xfrm>
          <a:off x="2209800" y="6824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39</xdr:row>
      <xdr:rowOff>138430</xdr:rowOff>
    </xdr:to>
    <xdr:cxnSp macro="">
      <xdr:nvCxnSpPr>
        <xdr:cNvPr id="77" name="直線コネクタ 76"/>
        <xdr:cNvCxnSpPr/>
      </xdr:nvCxnSpPr>
      <xdr:spPr>
        <a:xfrm>
          <a:off x="1320800" y="68053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79466</xdr:rowOff>
    </xdr:from>
    <xdr:to>
      <xdr:col>24</xdr:col>
      <xdr:colOff>76200</xdr:colOff>
      <xdr:row>41</xdr:row>
      <xdr:rowOff>9616</xdr:rowOff>
    </xdr:to>
    <xdr:sp macro="" textlink="">
      <xdr:nvSpPr>
        <xdr:cNvPr id="87" name="楕円 86"/>
        <xdr:cNvSpPr/>
      </xdr:nvSpPr>
      <xdr:spPr>
        <a:xfrm>
          <a:off x="47752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159493</xdr:rowOff>
    </xdr:from>
    <xdr:ext cx="762000" cy="259045"/>
    <xdr:sp macro="" textlink="">
      <xdr:nvSpPr>
        <xdr:cNvPr id="88" name="人件費該当値テキスト"/>
        <xdr:cNvSpPr txBox="1"/>
      </xdr:nvSpPr>
      <xdr:spPr>
        <a:xfrm>
          <a:off x="4914900" y="684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85997</xdr:rowOff>
    </xdr:from>
    <xdr:to>
      <xdr:col>20</xdr:col>
      <xdr:colOff>38100</xdr:colOff>
      <xdr:row>41</xdr:row>
      <xdr:rowOff>16147</xdr:rowOff>
    </xdr:to>
    <xdr:sp macro="" textlink="">
      <xdr:nvSpPr>
        <xdr:cNvPr id="89" name="楕円 88"/>
        <xdr:cNvSpPr/>
      </xdr:nvSpPr>
      <xdr:spPr>
        <a:xfrm>
          <a:off x="3937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924</xdr:rowOff>
    </xdr:from>
    <xdr:ext cx="736600" cy="259045"/>
    <xdr:sp macro="" textlink="">
      <xdr:nvSpPr>
        <xdr:cNvPr id="90" name="テキスト ボックス 89"/>
        <xdr:cNvSpPr txBox="1"/>
      </xdr:nvSpPr>
      <xdr:spPr>
        <a:xfrm>
          <a:off x="3606800" y="703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1" name="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3" name="楕円 92"/>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4" name="テキスト ボックス 93"/>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類似団体平均を上回っているが、公共施設等の委託経費や各種委託経費が膨らんでいるため、財政健全化計画に基づき、外部に委託できるものや業務の民間委託化を検討し、物件費の圧縮に努めていきたい。</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17</xdr:row>
      <xdr:rowOff>170434</xdr:rowOff>
    </xdr:to>
    <xdr:cxnSp macro="">
      <xdr:nvCxnSpPr>
        <xdr:cNvPr id="126" name="直線コネクタ 125"/>
        <xdr:cNvCxnSpPr/>
      </xdr:nvCxnSpPr>
      <xdr:spPr>
        <a:xfrm>
          <a:off x="15671800" y="3080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21844</xdr:rowOff>
    </xdr:to>
    <xdr:cxnSp macro="">
      <xdr:nvCxnSpPr>
        <xdr:cNvPr id="129" name="直線コネクタ 128"/>
        <xdr:cNvCxnSpPr/>
      </xdr:nvCxnSpPr>
      <xdr:spPr>
        <a:xfrm flipV="1">
          <a:off x="14782800" y="3080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21844</xdr:rowOff>
    </xdr:from>
    <xdr:to>
      <xdr:col>73</xdr:col>
      <xdr:colOff>180975</xdr:colOff>
      <xdr:row>18</xdr:row>
      <xdr:rowOff>49276</xdr:rowOff>
    </xdr:to>
    <xdr:cxnSp macro="">
      <xdr:nvCxnSpPr>
        <xdr:cNvPr id="132" name="直線コネクタ 131"/>
        <xdr:cNvCxnSpPr/>
      </xdr:nvCxnSpPr>
      <xdr:spPr>
        <a:xfrm flipV="1">
          <a:off x="13893800" y="3107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49276</xdr:rowOff>
    </xdr:to>
    <xdr:cxnSp macro="">
      <xdr:nvCxnSpPr>
        <xdr:cNvPr id="135" name="直線コネクタ 134"/>
        <xdr:cNvCxnSpPr/>
      </xdr:nvCxnSpPr>
      <xdr:spPr>
        <a:xfrm>
          <a:off x="13004800" y="3057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5" name="楕円 144"/>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6"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7" name="楕円 146"/>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8" name="テキスト ボックス 147"/>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142494</xdr:rowOff>
    </xdr:from>
    <xdr:to>
      <xdr:col>74</xdr:col>
      <xdr:colOff>31750</xdr:colOff>
      <xdr:row>18</xdr:row>
      <xdr:rowOff>72644</xdr:rowOff>
    </xdr:to>
    <xdr:sp macro="" textlink="">
      <xdr:nvSpPr>
        <xdr:cNvPr id="149" name="楕円 148"/>
        <xdr:cNvSpPr/>
      </xdr:nvSpPr>
      <xdr:spPr>
        <a:xfrm>
          <a:off x="14732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57421</xdr:rowOff>
    </xdr:from>
    <xdr:ext cx="762000" cy="259045"/>
    <xdr:sp macro="" textlink="">
      <xdr:nvSpPr>
        <xdr:cNvPr id="150" name="テキスト ボックス 149"/>
        <xdr:cNvSpPr txBox="1"/>
      </xdr:nvSpPr>
      <xdr:spPr>
        <a:xfrm>
          <a:off x="14401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169926</xdr:rowOff>
    </xdr:from>
    <xdr:to>
      <xdr:col>69</xdr:col>
      <xdr:colOff>142875</xdr:colOff>
      <xdr:row>18</xdr:row>
      <xdr:rowOff>100076</xdr:rowOff>
    </xdr:to>
    <xdr:sp macro="" textlink="">
      <xdr:nvSpPr>
        <xdr:cNvPr id="151" name="楕円 150"/>
        <xdr:cNvSpPr/>
      </xdr:nvSpPr>
      <xdr:spPr>
        <a:xfrm>
          <a:off x="13843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84853</xdr:rowOff>
    </xdr:from>
    <xdr:ext cx="762000" cy="259045"/>
    <xdr:sp macro="" textlink="">
      <xdr:nvSpPr>
        <xdr:cNvPr id="152" name="テキスト ボックス 151"/>
        <xdr:cNvSpPr txBox="1"/>
      </xdr:nvSpPr>
      <xdr:spPr>
        <a:xfrm>
          <a:off x="13512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3" name="楕円 152"/>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4" name="テキスト ボックス 153"/>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高齢化に伴い、今後はサービス利用者の増加等が見込まれる。そのため、資格審査等の適正化等、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56</xdr:row>
      <xdr:rowOff>12700</xdr:rowOff>
    </xdr:to>
    <xdr:cxnSp macro="">
      <xdr:nvCxnSpPr>
        <xdr:cNvPr id="190" name="直線コネクタ 189"/>
        <xdr:cNvCxnSpPr/>
      </xdr:nvCxnSpPr>
      <xdr:spPr>
        <a:xfrm flipV="1">
          <a:off x="3987800" y="959961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56</xdr:row>
      <xdr:rowOff>12700</xdr:rowOff>
    </xdr:to>
    <xdr:cxnSp macro="">
      <xdr:nvCxnSpPr>
        <xdr:cNvPr id="193" name="直線コネクタ 192"/>
        <xdr:cNvCxnSpPr/>
      </xdr:nvCxnSpPr>
      <xdr:spPr>
        <a:xfrm>
          <a:off x="3098800" y="95424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112713</xdr:rowOff>
    </xdr:from>
    <xdr:to>
      <xdr:col>15</xdr:col>
      <xdr:colOff>98425</xdr:colOff>
      <xdr:row>55</xdr:row>
      <xdr:rowOff>112713</xdr:rowOff>
    </xdr:to>
    <xdr:cxnSp macro="">
      <xdr:nvCxnSpPr>
        <xdr:cNvPr id="196" name="直線コネクタ 195"/>
        <xdr:cNvCxnSpPr/>
      </xdr:nvCxnSpPr>
      <xdr:spPr>
        <a:xfrm>
          <a:off x="2209800" y="9542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112713</xdr:rowOff>
    </xdr:from>
    <xdr:to>
      <xdr:col>11</xdr:col>
      <xdr:colOff>9525</xdr:colOff>
      <xdr:row>55</xdr:row>
      <xdr:rowOff>169863</xdr:rowOff>
    </xdr:to>
    <xdr:cxnSp macro="">
      <xdr:nvCxnSpPr>
        <xdr:cNvPr id="199" name="直線コネクタ 198"/>
        <xdr:cNvCxnSpPr/>
      </xdr:nvCxnSpPr>
      <xdr:spPr>
        <a:xfrm flipV="1">
          <a:off x="1320800" y="95424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9" name="楕円 208"/>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10" name="扶助費該当値テキスト"/>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61913</xdr:rowOff>
    </xdr:from>
    <xdr:to>
      <xdr:col>15</xdr:col>
      <xdr:colOff>149225</xdr:colOff>
      <xdr:row>55</xdr:row>
      <xdr:rowOff>163513</xdr:rowOff>
    </xdr:to>
    <xdr:sp macro="" textlink="">
      <xdr:nvSpPr>
        <xdr:cNvPr id="213" name="楕円 212"/>
        <xdr:cNvSpPr/>
      </xdr:nvSpPr>
      <xdr:spPr>
        <a:xfrm>
          <a:off x="3048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2240</xdr:rowOff>
    </xdr:from>
    <xdr:ext cx="762000" cy="259045"/>
    <xdr:sp macro="" textlink="">
      <xdr:nvSpPr>
        <xdr:cNvPr id="214" name="テキスト ボックス 213"/>
        <xdr:cNvSpPr txBox="1"/>
      </xdr:nvSpPr>
      <xdr:spPr>
        <a:xfrm>
          <a:off x="2717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61913</xdr:rowOff>
    </xdr:from>
    <xdr:to>
      <xdr:col>11</xdr:col>
      <xdr:colOff>60325</xdr:colOff>
      <xdr:row>55</xdr:row>
      <xdr:rowOff>163513</xdr:rowOff>
    </xdr:to>
    <xdr:sp macro="" textlink="">
      <xdr:nvSpPr>
        <xdr:cNvPr id="215" name="楕円 214"/>
        <xdr:cNvSpPr/>
      </xdr:nvSpPr>
      <xdr:spPr>
        <a:xfrm>
          <a:off x="2159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2240</xdr:rowOff>
    </xdr:from>
    <xdr:ext cx="762000" cy="259045"/>
    <xdr:sp macro="" textlink="">
      <xdr:nvSpPr>
        <xdr:cNvPr id="216" name="テキスト ボックス 215"/>
        <xdr:cNvSpPr txBox="1"/>
      </xdr:nvSpPr>
      <xdr:spPr>
        <a:xfrm>
          <a:off x="1828800" y="926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119063</xdr:rowOff>
    </xdr:from>
    <xdr:to>
      <xdr:col>6</xdr:col>
      <xdr:colOff>171450</xdr:colOff>
      <xdr:row>56</xdr:row>
      <xdr:rowOff>49213</xdr:rowOff>
    </xdr:to>
    <xdr:sp macro="" textlink="">
      <xdr:nvSpPr>
        <xdr:cNvPr id="217" name="楕円 216"/>
        <xdr:cNvSpPr/>
      </xdr:nvSpPr>
      <xdr:spPr>
        <a:xfrm>
          <a:off x="1270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59390</xdr:rowOff>
    </xdr:from>
    <xdr:ext cx="762000" cy="259045"/>
    <xdr:sp macro="" textlink="">
      <xdr:nvSpPr>
        <xdr:cNvPr id="218" name="テキスト ボックス 217"/>
        <xdr:cNvSpPr txBox="1"/>
      </xdr:nvSpPr>
      <xdr:spPr>
        <a:xfrm>
          <a:off x="939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各会計への繰出し金等が増加していることが要因である。今後は、独立採算の原則に立ち返った料金の値上げによる健全化や各種料金の適正化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20320</xdr:rowOff>
    </xdr:to>
    <xdr:cxnSp macro="">
      <xdr:nvCxnSpPr>
        <xdr:cNvPr id="251" name="直線コネクタ 250"/>
        <xdr:cNvCxnSpPr/>
      </xdr:nvCxnSpPr>
      <xdr:spPr>
        <a:xfrm flipV="1">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59</xdr:row>
      <xdr:rowOff>31750</xdr:rowOff>
    </xdr:to>
    <xdr:cxnSp macro="">
      <xdr:nvCxnSpPr>
        <xdr:cNvPr id="254" name="直線コネクタ 253"/>
        <xdr:cNvCxnSpPr/>
      </xdr:nvCxnSpPr>
      <xdr:spPr>
        <a:xfrm flipV="1">
          <a:off x="14782800" y="9964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31750</xdr:rowOff>
    </xdr:to>
    <xdr:cxnSp macro="">
      <xdr:nvCxnSpPr>
        <xdr:cNvPr id="257" name="直線コネクタ 256"/>
        <xdr:cNvCxnSpPr/>
      </xdr:nvCxnSpPr>
      <xdr:spPr>
        <a:xfrm>
          <a:off x="13893800" y="1004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96520</xdr:rowOff>
    </xdr:to>
    <xdr:cxnSp macro="">
      <xdr:nvCxnSpPr>
        <xdr:cNvPr id="260" name="直線コネクタ 259"/>
        <xdr:cNvCxnSpPr/>
      </xdr:nvCxnSpPr>
      <xdr:spPr>
        <a:xfrm>
          <a:off x="13004800" y="9842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9" name="テキスト ボックス 278"/>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類似団体平均を大きく下回っているのは、各種団体等への補助金や負担金の適正化の観点から、削減を行ったためである。今後も引き続き、適切な交付に努める。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88138</xdr:rowOff>
    </xdr:to>
    <xdr:cxnSp macro="">
      <xdr:nvCxnSpPr>
        <xdr:cNvPr id="309" name="直線コネクタ 308"/>
        <xdr:cNvCxnSpPr/>
      </xdr:nvCxnSpPr>
      <xdr:spPr>
        <a:xfrm flipV="1">
          <a:off x="15671800" y="60751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88138</xdr:rowOff>
    </xdr:to>
    <xdr:cxnSp macro="">
      <xdr:nvCxnSpPr>
        <xdr:cNvPr id="312" name="直線コネクタ 311"/>
        <xdr:cNvCxnSpPr/>
      </xdr:nvCxnSpPr>
      <xdr:spPr>
        <a:xfrm>
          <a:off x="14782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78994</xdr:rowOff>
    </xdr:to>
    <xdr:cxnSp macro="">
      <xdr:nvCxnSpPr>
        <xdr:cNvPr id="315" name="直線コネクタ 314"/>
        <xdr:cNvCxnSpPr/>
      </xdr:nvCxnSpPr>
      <xdr:spPr>
        <a:xfrm>
          <a:off x="13893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97282</xdr:rowOff>
    </xdr:to>
    <xdr:cxnSp macro="">
      <xdr:nvCxnSpPr>
        <xdr:cNvPr id="318" name="直線コネクタ 317"/>
        <xdr:cNvCxnSpPr/>
      </xdr:nvCxnSpPr>
      <xdr:spPr>
        <a:xfrm flipV="1">
          <a:off x="13004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103649</xdr:rowOff>
    </xdr:from>
    <xdr:ext cx="762000" cy="259045"/>
    <xdr:sp macro="" textlink="">
      <xdr:nvSpPr>
        <xdr:cNvPr id="329" name="補助費等該当値テキスト"/>
        <xdr:cNvSpPr txBox="1"/>
      </xdr:nvSpPr>
      <xdr:spPr>
        <a:xfrm>
          <a:off x="16598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30" name="楕円 329"/>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31" name="テキスト ボックス 330"/>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4" name="楕円 333"/>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5" name="テキスト ボックス 334"/>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6" name="楕円 335"/>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7" name="テキスト ボックス 336"/>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公債費に係る経常収支比率は、新規発行債はあるものの、地方債残高は減少しているため、引き続き、地方債に頼ることのない財政運営に努める。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43180</xdr:rowOff>
    </xdr:to>
    <xdr:cxnSp macro="">
      <xdr:nvCxnSpPr>
        <xdr:cNvPr id="369" name="直線コネクタ 368"/>
        <xdr:cNvCxnSpPr/>
      </xdr:nvCxnSpPr>
      <xdr:spPr>
        <a:xfrm flipV="1">
          <a:off x="3987800" y="13039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62230</xdr:rowOff>
    </xdr:to>
    <xdr:cxnSp macro="">
      <xdr:nvCxnSpPr>
        <xdr:cNvPr id="372" name="直線コネクタ 371"/>
        <xdr:cNvCxnSpPr/>
      </xdr:nvCxnSpPr>
      <xdr:spPr>
        <a:xfrm flipV="1">
          <a:off x="3098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88900</xdr:rowOff>
    </xdr:to>
    <xdr:cxnSp macro="">
      <xdr:nvCxnSpPr>
        <xdr:cNvPr id="375" name="直線コネクタ 374"/>
        <xdr:cNvCxnSpPr/>
      </xdr:nvCxnSpPr>
      <xdr:spPr>
        <a:xfrm flipV="1">
          <a:off x="2209800" y="13092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88900</xdr:rowOff>
    </xdr:to>
    <xdr:cxnSp macro="">
      <xdr:nvCxnSpPr>
        <xdr:cNvPr id="378" name="直線コネクタ 377"/>
        <xdr:cNvCxnSpPr/>
      </xdr:nvCxnSpPr>
      <xdr:spPr>
        <a:xfrm>
          <a:off x="1320800" y="1311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88" name="楕円 387"/>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89"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0" name="楕円 389"/>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1" name="テキスト ボックス 390"/>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92" name="楕円 391"/>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93" name="テキスト ボックス 392"/>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4" name="楕円 393"/>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5" name="テキスト ボックス 394"/>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6" name="楕円 395"/>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7" name="テキスト ボックス 396"/>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公債費以外に係る経常収支比率は類似団体平均を上回っている。主に人件費、物件費が要因となっていることから、適正な人員管理及び経常的経費削減を行い、歳出の削減に努める。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80</xdr:row>
      <xdr:rowOff>27939</xdr:rowOff>
    </xdr:to>
    <xdr:cxnSp macro="">
      <xdr:nvCxnSpPr>
        <xdr:cNvPr id="430" name="直線コネクタ 429"/>
        <xdr:cNvCxnSpPr/>
      </xdr:nvCxnSpPr>
      <xdr:spPr>
        <a:xfrm flipV="1">
          <a:off x="15671800" y="13724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24130</xdr:rowOff>
    </xdr:from>
    <xdr:to>
      <xdr:col>78</xdr:col>
      <xdr:colOff>69850</xdr:colOff>
      <xdr:row>80</xdr:row>
      <xdr:rowOff>27939</xdr:rowOff>
    </xdr:to>
    <xdr:cxnSp macro="">
      <xdr:nvCxnSpPr>
        <xdr:cNvPr id="433" name="直線コネクタ 432"/>
        <xdr:cNvCxnSpPr/>
      </xdr:nvCxnSpPr>
      <xdr:spPr>
        <a:xfrm>
          <a:off x="14782800" y="13740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157480</xdr:rowOff>
    </xdr:from>
    <xdr:to>
      <xdr:col>73</xdr:col>
      <xdr:colOff>180975</xdr:colOff>
      <xdr:row>80</xdr:row>
      <xdr:rowOff>24130</xdr:rowOff>
    </xdr:to>
    <xdr:cxnSp macro="">
      <xdr:nvCxnSpPr>
        <xdr:cNvPr id="436" name="直線コネクタ 435"/>
        <xdr:cNvCxnSpPr/>
      </xdr:nvCxnSpPr>
      <xdr:spPr>
        <a:xfrm>
          <a:off x="13893800" y="1370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xdr:rowOff>
    </xdr:from>
    <xdr:to>
      <xdr:col>69</xdr:col>
      <xdr:colOff>92075</xdr:colOff>
      <xdr:row>79</xdr:row>
      <xdr:rowOff>157480</xdr:rowOff>
    </xdr:to>
    <xdr:cxnSp macro="">
      <xdr:nvCxnSpPr>
        <xdr:cNvPr id="439" name="直線コネクタ 438"/>
        <xdr:cNvCxnSpPr/>
      </xdr:nvCxnSpPr>
      <xdr:spPr>
        <a:xfrm>
          <a:off x="13004800" y="13557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129539</xdr:rowOff>
    </xdr:from>
    <xdr:to>
      <xdr:col>82</xdr:col>
      <xdr:colOff>158750</xdr:colOff>
      <xdr:row>80</xdr:row>
      <xdr:rowOff>59689</xdr:rowOff>
    </xdr:to>
    <xdr:sp macro="" textlink="">
      <xdr:nvSpPr>
        <xdr:cNvPr id="449" name="楕円 448"/>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101616</xdr:rowOff>
    </xdr:from>
    <xdr:ext cx="762000" cy="259045"/>
    <xdr:sp macro="" textlink="">
      <xdr:nvSpPr>
        <xdr:cNvPr id="450" name="公債費以外該当値テキスト"/>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148589</xdr:rowOff>
    </xdr:from>
    <xdr:to>
      <xdr:col>78</xdr:col>
      <xdr:colOff>120650</xdr:colOff>
      <xdr:row>80</xdr:row>
      <xdr:rowOff>78739</xdr:rowOff>
    </xdr:to>
    <xdr:sp macro="" textlink="">
      <xdr:nvSpPr>
        <xdr:cNvPr id="451" name="楕円 450"/>
        <xdr:cNvSpPr/>
      </xdr:nvSpPr>
      <xdr:spPr>
        <a:xfrm>
          <a:off x="15621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63516</xdr:rowOff>
    </xdr:from>
    <xdr:ext cx="736600" cy="259045"/>
    <xdr:sp macro="" textlink="">
      <xdr:nvSpPr>
        <xdr:cNvPr id="452" name="テキスト ボックス 451"/>
        <xdr:cNvSpPr txBox="1"/>
      </xdr:nvSpPr>
      <xdr:spPr>
        <a:xfrm>
          <a:off x="15290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53" name="楕円 452"/>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54" name="テキスト ボックス 453"/>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106680</xdr:rowOff>
    </xdr:from>
    <xdr:to>
      <xdr:col>69</xdr:col>
      <xdr:colOff>142875</xdr:colOff>
      <xdr:row>80</xdr:row>
      <xdr:rowOff>36830</xdr:rowOff>
    </xdr:to>
    <xdr:sp macro="" textlink="">
      <xdr:nvSpPr>
        <xdr:cNvPr id="455" name="楕円 454"/>
        <xdr:cNvSpPr/>
      </xdr:nvSpPr>
      <xdr:spPr>
        <a:xfrm>
          <a:off x="13843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21607</xdr:rowOff>
    </xdr:from>
    <xdr:ext cx="762000" cy="259045"/>
    <xdr:sp macro="" textlink="">
      <xdr:nvSpPr>
        <xdr:cNvPr id="456" name="テキスト ボックス 455"/>
        <xdr:cNvSpPr txBox="1"/>
      </xdr:nvSpPr>
      <xdr:spPr>
        <a:xfrm>
          <a:off x="13512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57" name="楕円 456"/>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58" name="テキスト ボックス 457"/>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109306</xdr:rowOff>
    </xdr:from>
    <xdr:to>
      <xdr:col>29</xdr:col>
      <xdr:colOff>127000</xdr:colOff>
      <xdr:row>16</xdr:row>
      <xdr:rowOff>127892</xdr:rowOff>
    </xdr:to>
    <xdr:cxnSp macro="">
      <xdr:nvCxnSpPr>
        <xdr:cNvPr id="50" name="直線コネクタ 49"/>
        <xdr:cNvCxnSpPr/>
      </xdr:nvCxnSpPr>
      <xdr:spPr bwMode="auto">
        <a:xfrm flipV="1">
          <a:off x="5003800" y="2900131"/>
          <a:ext cx="647700" cy="18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127892</xdr:rowOff>
    </xdr:from>
    <xdr:to>
      <xdr:col>26</xdr:col>
      <xdr:colOff>50800</xdr:colOff>
      <xdr:row>16</xdr:row>
      <xdr:rowOff>134094</xdr:rowOff>
    </xdr:to>
    <xdr:cxnSp macro="">
      <xdr:nvCxnSpPr>
        <xdr:cNvPr id="53" name="直線コネクタ 52"/>
        <xdr:cNvCxnSpPr/>
      </xdr:nvCxnSpPr>
      <xdr:spPr bwMode="auto">
        <a:xfrm flipV="1">
          <a:off x="4305300" y="2918717"/>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134094</xdr:rowOff>
    </xdr:from>
    <xdr:to>
      <xdr:col>22</xdr:col>
      <xdr:colOff>114300</xdr:colOff>
      <xdr:row>17</xdr:row>
      <xdr:rowOff>39233</xdr:rowOff>
    </xdr:to>
    <xdr:cxnSp macro="">
      <xdr:nvCxnSpPr>
        <xdr:cNvPr id="56" name="直線コネクタ 55"/>
        <xdr:cNvCxnSpPr/>
      </xdr:nvCxnSpPr>
      <xdr:spPr bwMode="auto">
        <a:xfrm flipV="1">
          <a:off x="3606800" y="2924919"/>
          <a:ext cx="698500" cy="7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39233</xdr:rowOff>
    </xdr:from>
    <xdr:to>
      <xdr:col>18</xdr:col>
      <xdr:colOff>177800</xdr:colOff>
      <xdr:row>17</xdr:row>
      <xdr:rowOff>52911</xdr:rowOff>
    </xdr:to>
    <xdr:cxnSp macro="">
      <xdr:nvCxnSpPr>
        <xdr:cNvPr id="59" name="直線コネクタ 58"/>
        <xdr:cNvCxnSpPr/>
      </xdr:nvCxnSpPr>
      <xdr:spPr bwMode="auto">
        <a:xfrm flipV="1">
          <a:off x="2908300" y="3001508"/>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58506</xdr:rowOff>
    </xdr:from>
    <xdr:to>
      <xdr:col>29</xdr:col>
      <xdr:colOff>177800</xdr:colOff>
      <xdr:row>16</xdr:row>
      <xdr:rowOff>160106</xdr:rowOff>
    </xdr:to>
    <xdr:sp macro="" textlink="">
      <xdr:nvSpPr>
        <xdr:cNvPr id="69" name="楕円 68"/>
        <xdr:cNvSpPr/>
      </xdr:nvSpPr>
      <xdr:spPr bwMode="auto">
        <a:xfrm>
          <a:off x="5600700" y="284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30583</xdr:rowOff>
    </xdr:from>
    <xdr:ext cx="762000" cy="259045"/>
    <xdr:sp macro="" textlink="">
      <xdr:nvSpPr>
        <xdr:cNvPr id="70" name="人口1人当たり決算額の推移該当値テキスト130"/>
        <xdr:cNvSpPr txBox="1"/>
      </xdr:nvSpPr>
      <xdr:spPr>
        <a:xfrm>
          <a:off x="5740400" y="28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77092</xdr:rowOff>
    </xdr:from>
    <xdr:to>
      <xdr:col>26</xdr:col>
      <xdr:colOff>101600</xdr:colOff>
      <xdr:row>17</xdr:row>
      <xdr:rowOff>7242</xdr:rowOff>
    </xdr:to>
    <xdr:sp macro="" textlink="">
      <xdr:nvSpPr>
        <xdr:cNvPr id="71" name="楕円 70"/>
        <xdr:cNvSpPr/>
      </xdr:nvSpPr>
      <xdr:spPr bwMode="auto">
        <a:xfrm>
          <a:off x="4953000" y="286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163469</xdr:rowOff>
    </xdr:from>
    <xdr:ext cx="736600" cy="259045"/>
    <xdr:sp macro="" textlink="">
      <xdr:nvSpPr>
        <xdr:cNvPr id="72" name="テキスト ボックス 71"/>
        <xdr:cNvSpPr txBox="1"/>
      </xdr:nvSpPr>
      <xdr:spPr>
        <a:xfrm>
          <a:off x="4622800" y="295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83294</xdr:rowOff>
    </xdr:from>
    <xdr:to>
      <xdr:col>22</xdr:col>
      <xdr:colOff>165100</xdr:colOff>
      <xdr:row>17</xdr:row>
      <xdr:rowOff>13444</xdr:rowOff>
    </xdr:to>
    <xdr:sp macro="" textlink="">
      <xdr:nvSpPr>
        <xdr:cNvPr id="73" name="楕円 72"/>
        <xdr:cNvSpPr/>
      </xdr:nvSpPr>
      <xdr:spPr bwMode="auto">
        <a:xfrm>
          <a:off x="4254500" y="28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169671</xdr:rowOff>
    </xdr:from>
    <xdr:ext cx="762000" cy="259045"/>
    <xdr:sp macro="" textlink="">
      <xdr:nvSpPr>
        <xdr:cNvPr id="74" name="テキスト ボックス 73"/>
        <xdr:cNvSpPr txBox="1"/>
      </xdr:nvSpPr>
      <xdr:spPr>
        <a:xfrm>
          <a:off x="3924300" y="296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159883</xdr:rowOff>
    </xdr:from>
    <xdr:to>
      <xdr:col>19</xdr:col>
      <xdr:colOff>38100</xdr:colOff>
      <xdr:row>17</xdr:row>
      <xdr:rowOff>90033</xdr:rowOff>
    </xdr:to>
    <xdr:sp macro="" textlink="">
      <xdr:nvSpPr>
        <xdr:cNvPr id="75" name="楕円 74"/>
        <xdr:cNvSpPr/>
      </xdr:nvSpPr>
      <xdr:spPr bwMode="auto">
        <a:xfrm>
          <a:off x="3556000" y="295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74810</xdr:rowOff>
    </xdr:from>
    <xdr:ext cx="762000" cy="259045"/>
    <xdr:sp macro="" textlink="">
      <xdr:nvSpPr>
        <xdr:cNvPr id="76" name="テキスト ボックス 75"/>
        <xdr:cNvSpPr txBox="1"/>
      </xdr:nvSpPr>
      <xdr:spPr>
        <a:xfrm>
          <a:off x="3225800" y="30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2111</xdr:rowOff>
    </xdr:from>
    <xdr:to>
      <xdr:col>15</xdr:col>
      <xdr:colOff>101600</xdr:colOff>
      <xdr:row>17</xdr:row>
      <xdr:rowOff>103711</xdr:rowOff>
    </xdr:to>
    <xdr:sp macro="" textlink="">
      <xdr:nvSpPr>
        <xdr:cNvPr id="77" name="楕円 76"/>
        <xdr:cNvSpPr/>
      </xdr:nvSpPr>
      <xdr:spPr bwMode="auto">
        <a:xfrm>
          <a:off x="2857500" y="296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88488</xdr:rowOff>
    </xdr:from>
    <xdr:ext cx="762000" cy="259045"/>
    <xdr:sp macro="" textlink="">
      <xdr:nvSpPr>
        <xdr:cNvPr id="78" name="テキスト ボックス 77"/>
        <xdr:cNvSpPr txBox="1"/>
      </xdr:nvSpPr>
      <xdr:spPr>
        <a:xfrm>
          <a:off x="2527300" y="305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204185</xdr:rowOff>
    </xdr:from>
    <xdr:to>
      <xdr:col>29</xdr:col>
      <xdr:colOff>127000</xdr:colOff>
      <xdr:row>37</xdr:row>
      <xdr:rowOff>239945</xdr:rowOff>
    </xdr:to>
    <xdr:cxnSp macro="">
      <xdr:nvCxnSpPr>
        <xdr:cNvPr id="114" name="直線コネクタ 113"/>
        <xdr:cNvCxnSpPr/>
      </xdr:nvCxnSpPr>
      <xdr:spPr bwMode="auto">
        <a:xfrm flipV="1">
          <a:off x="5003800" y="7328885"/>
          <a:ext cx="647700" cy="35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226229</xdr:rowOff>
    </xdr:from>
    <xdr:to>
      <xdr:col>26</xdr:col>
      <xdr:colOff>50800</xdr:colOff>
      <xdr:row>37</xdr:row>
      <xdr:rowOff>239945</xdr:rowOff>
    </xdr:to>
    <xdr:cxnSp macro="">
      <xdr:nvCxnSpPr>
        <xdr:cNvPr id="117" name="直線コネクタ 116"/>
        <xdr:cNvCxnSpPr/>
      </xdr:nvCxnSpPr>
      <xdr:spPr bwMode="auto">
        <a:xfrm>
          <a:off x="4305300" y="7350929"/>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224302</xdr:rowOff>
    </xdr:from>
    <xdr:to>
      <xdr:col>22</xdr:col>
      <xdr:colOff>114300</xdr:colOff>
      <xdr:row>37</xdr:row>
      <xdr:rowOff>226229</xdr:rowOff>
    </xdr:to>
    <xdr:cxnSp macro="">
      <xdr:nvCxnSpPr>
        <xdr:cNvPr id="120" name="直線コネクタ 119"/>
        <xdr:cNvCxnSpPr/>
      </xdr:nvCxnSpPr>
      <xdr:spPr bwMode="auto">
        <a:xfrm>
          <a:off x="3606800" y="7349002"/>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224302</xdr:rowOff>
    </xdr:from>
    <xdr:to>
      <xdr:col>18</xdr:col>
      <xdr:colOff>177800</xdr:colOff>
      <xdr:row>37</xdr:row>
      <xdr:rowOff>235210</xdr:rowOff>
    </xdr:to>
    <xdr:cxnSp macro="">
      <xdr:nvCxnSpPr>
        <xdr:cNvPr id="123" name="直線コネクタ 122"/>
        <xdr:cNvCxnSpPr/>
      </xdr:nvCxnSpPr>
      <xdr:spPr bwMode="auto">
        <a:xfrm flipV="1">
          <a:off x="2908300" y="7349002"/>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153385</xdr:rowOff>
    </xdr:from>
    <xdr:to>
      <xdr:col>29</xdr:col>
      <xdr:colOff>177800</xdr:colOff>
      <xdr:row>37</xdr:row>
      <xdr:rowOff>254985</xdr:rowOff>
    </xdr:to>
    <xdr:sp macro="" textlink="">
      <xdr:nvSpPr>
        <xdr:cNvPr id="133" name="楕円 132"/>
        <xdr:cNvSpPr/>
      </xdr:nvSpPr>
      <xdr:spPr bwMode="auto">
        <a:xfrm>
          <a:off x="5600700" y="7278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125462</xdr:rowOff>
    </xdr:from>
    <xdr:ext cx="762000" cy="259045"/>
    <xdr:sp macro="" textlink="">
      <xdr:nvSpPr>
        <xdr:cNvPr id="134" name="人口1人当たり決算額の推移該当値テキスト445"/>
        <xdr:cNvSpPr txBox="1"/>
      </xdr:nvSpPr>
      <xdr:spPr>
        <a:xfrm>
          <a:off x="5740400" y="72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189145</xdr:rowOff>
    </xdr:from>
    <xdr:to>
      <xdr:col>26</xdr:col>
      <xdr:colOff>101600</xdr:colOff>
      <xdr:row>37</xdr:row>
      <xdr:rowOff>290745</xdr:rowOff>
    </xdr:to>
    <xdr:sp macro="" textlink="">
      <xdr:nvSpPr>
        <xdr:cNvPr id="135" name="楕円 134"/>
        <xdr:cNvSpPr/>
      </xdr:nvSpPr>
      <xdr:spPr bwMode="auto">
        <a:xfrm>
          <a:off x="4953000" y="731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275522</xdr:rowOff>
    </xdr:from>
    <xdr:ext cx="736600" cy="259045"/>
    <xdr:sp macro="" textlink="">
      <xdr:nvSpPr>
        <xdr:cNvPr id="136" name="テキスト ボックス 135"/>
        <xdr:cNvSpPr txBox="1"/>
      </xdr:nvSpPr>
      <xdr:spPr>
        <a:xfrm>
          <a:off x="4622800" y="7400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175429</xdr:rowOff>
    </xdr:from>
    <xdr:to>
      <xdr:col>22</xdr:col>
      <xdr:colOff>165100</xdr:colOff>
      <xdr:row>37</xdr:row>
      <xdr:rowOff>277029</xdr:rowOff>
    </xdr:to>
    <xdr:sp macro="" textlink="">
      <xdr:nvSpPr>
        <xdr:cNvPr id="137" name="楕円 136"/>
        <xdr:cNvSpPr/>
      </xdr:nvSpPr>
      <xdr:spPr bwMode="auto">
        <a:xfrm>
          <a:off x="4254500" y="730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261806</xdr:rowOff>
    </xdr:from>
    <xdr:ext cx="762000" cy="259045"/>
    <xdr:sp macro="" textlink="">
      <xdr:nvSpPr>
        <xdr:cNvPr id="138" name="テキスト ボックス 137"/>
        <xdr:cNvSpPr txBox="1"/>
      </xdr:nvSpPr>
      <xdr:spPr>
        <a:xfrm>
          <a:off x="3924300" y="738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173502</xdr:rowOff>
    </xdr:from>
    <xdr:to>
      <xdr:col>19</xdr:col>
      <xdr:colOff>38100</xdr:colOff>
      <xdr:row>37</xdr:row>
      <xdr:rowOff>275102</xdr:rowOff>
    </xdr:to>
    <xdr:sp macro="" textlink="">
      <xdr:nvSpPr>
        <xdr:cNvPr id="139" name="楕円 138"/>
        <xdr:cNvSpPr/>
      </xdr:nvSpPr>
      <xdr:spPr bwMode="auto">
        <a:xfrm>
          <a:off x="3556000" y="729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259879</xdr:rowOff>
    </xdr:from>
    <xdr:ext cx="762000" cy="259045"/>
    <xdr:sp macro="" textlink="">
      <xdr:nvSpPr>
        <xdr:cNvPr id="140" name="テキスト ボックス 139"/>
        <xdr:cNvSpPr txBox="1"/>
      </xdr:nvSpPr>
      <xdr:spPr>
        <a:xfrm>
          <a:off x="3225800" y="73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184410</xdr:rowOff>
    </xdr:from>
    <xdr:to>
      <xdr:col>15</xdr:col>
      <xdr:colOff>101600</xdr:colOff>
      <xdr:row>37</xdr:row>
      <xdr:rowOff>286010</xdr:rowOff>
    </xdr:to>
    <xdr:sp macro="" textlink="">
      <xdr:nvSpPr>
        <xdr:cNvPr id="141" name="楕円 140"/>
        <xdr:cNvSpPr/>
      </xdr:nvSpPr>
      <xdr:spPr bwMode="auto">
        <a:xfrm>
          <a:off x="2857500" y="730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270787</xdr:rowOff>
    </xdr:from>
    <xdr:ext cx="762000" cy="259045"/>
    <xdr:sp macro="" textlink="">
      <xdr:nvSpPr>
        <xdr:cNvPr id="142" name="テキスト ボックス 141"/>
        <xdr:cNvSpPr txBox="1"/>
      </xdr:nvSpPr>
      <xdr:spPr>
        <a:xfrm>
          <a:off x="2527300" y="73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109250</xdr:rowOff>
    </xdr:from>
    <xdr:to>
      <xdr:col>24</xdr:col>
      <xdr:colOff>63500</xdr:colOff>
      <xdr:row>35</xdr:row>
      <xdr:rowOff>166462</xdr:rowOff>
    </xdr:to>
    <xdr:cxnSp macro="">
      <xdr:nvCxnSpPr>
        <xdr:cNvPr id="61" name="直線コネクタ 60"/>
        <xdr:cNvCxnSpPr/>
      </xdr:nvCxnSpPr>
      <xdr:spPr>
        <a:xfrm flipV="1">
          <a:off x="3797300" y="6110000"/>
          <a:ext cx="838200" cy="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166462</xdr:rowOff>
    </xdr:from>
    <xdr:to>
      <xdr:col>19</xdr:col>
      <xdr:colOff>177800</xdr:colOff>
      <xdr:row>36</xdr:row>
      <xdr:rowOff>1069</xdr:rowOff>
    </xdr:to>
    <xdr:cxnSp macro="">
      <xdr:nvCxnSpPr>
        <xdr:cNvPr id="64" name="直線コネクタ 63"/>
        <xdr:cNvCxnSpPr/>
      </xdr:nvCxnSpPr>
      <xdr:spPr>
        <a:xfrm flipV="1">
          <a:off x="2908300" y="616721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1069</xdr:rowOff>
    </xdr:from>
    <xdr:to>
      <xdr:col>15</xdr:col>
      <xdr:colOff>50800</xdr:colOff>
      <xdr:row>36</xdr:row>
      <xdr:rowOff>74305</xdr:rowOff>
    </xdr:to>
    <xdr:cxnSp macro="">
      <xdr:nvCxnSpPr>
        <xdr:cNvPr id="67" name="直線コネクタ 66"/>
        <xdr:cNvCxnSpPr/>
      </xdr:nvCxnSpPr>
      <xdr:spPr>
        <a:xfrm flipV="1">
          <a:off x="2019300" y="6173269"/>
          <a:ext cx="889000" cy="7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74305</xdr:rowOff>
    </xdr:from>
    <xdr:to>
      <xdr:col>10</xdr:col>
      <xdr:colOff>114300</xdr:colOff>
      <xdr:row>36</xdr:row>
      <xdr:rowOff>88776</xdr:rowOff>
    </xdr:to>
    <xdr:cxnSp macro="">
      <xdr:nvCxnSpPr>
        <xdr:cNvPr id="70" name="直線コネクタ 69"/>
        <xdr:cNvCxnSpPr/>
      </xdr:nvCxnSpPr>
      <xdr:spPr>
        <a:xfrm flipV="1">
          <a:off x="1130300" y="6246505"/>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58450</xdr:rowOff>
    </xdr:from>
    <xdr:to>
      <xdr:col>24</xdr:col>
      <xdr:colOff>114300</xdr:colOff>
      <xdr:row>35</xdr:row>
      <xdr:rowOff>160050</xdr:rowOff>
    </xdr:to>
    <xdr:sp macro="" textlink="">
      <xdr:nvSpPr>
        <xdr:cNvPr id="80" name="楕円 79"/>
        <xdr:cNvSpPr/>
      </xdr:nvSpPr>
      <xdr:spPr>
        <a:xfrm>
          <a:off x="45847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36877</xdr:rowOff>
    </xdr:from>
    <xdr:ext cx="599010" cy="259045"/>
    <xdr:sp macro="" textlink="">
      <xdr:nvSpPr>
        <xdr:cNvPr id="81" name="人件費該当値テキスト"/>
        <xdr:cNvSpPr txBox="1"/>
      </xdr:nvSpPr>
      <xdr:spPr>
        <a:xfrm>
          <a:off x="4686300" y="603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115662</xdr:rowOff>
    </xdr:from>
    <xdr:to>
      <xdr:col>20</xdr:col>
      <xdr:colOff>38100</xdr:colOff>
      <xdr:row>36</xdr:row>
      <xdr:rowOff>45812</xdr:rowOff>
    </xdr:to>
    <xdr:sp macro="" textlink="">
      <xdr:nvSpPr>
        <xdr:cNvPr id="82" name="楕円 81"/>
        <xdr:cNvSpPr/>
      </xdr:nvSpPr>
      <xdr:spPr>
        <a:xfrm>
          <a:off x="3746500" y="6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62339</xdr:rowOff>
    </xdr:from>
    <xdr:ext cx="599010" cy="259045"/>
    <xdr:sp macro="" textlink="">
      <xdr:nvSpPr>
        <xdr:cNvPr id="83" name="テキスト ボックス 82"/>
        <xdr:cNvSpPr txBox="1"/>
      </xdr:nvSpPr>
      <xdr:spPr>
        <a:xfrm>
          <a:off x="3497795" y="589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121719</xdr:rowOff>
    </xdr:from>
    <xdr:to>
      <xdr:col>15</xdr:col>
      <xdr:colOff>101600</xdr:colOff>
      <xdr:row>36</xdr:row>
      <xdr:rowOff>51869</xdr:rowOff>
    </xdr:to>
    <xdr:sp macro="" textlink="">
      <xdr:nvSpPr>
        <xdr:cNvPr id="84" name="楕円 83"/>
        <xdr:cNvSpPr/>
      </xdr:nvSpPr>
      <xdr:spPr>
        <a:xfrm>
          <a:off x="2857500" y="61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68396</xdr:rowOff>
    </xdr:from>
    <xdr:ext cx="599010" cy="259045"/>
    <xdr:sp macro="" textlink="">
      <xdr:nvSpPr>
        <xdr:cNvPr id="85" name="テキスト ボックス 84"/>
        <xdr:cNvSpPr txBox="1"/>
      </xdr:nvSpPr>
      <xdr:spPr>
        <a:xfrm>
          <a:off x="2608795" y="58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23505</xdr:rowOff>
    </xdr:from>
    <xdr:to>
      <xdr:col>10</xdr:col>
      <xdr:colOff>165100</xdr:colOff>
      <xdr:row>36</xdr:row>
      <xdr:rowOff>125105</xdr:rowOff>
    </xdr:to>
    <xdr:sp macro="" textlink="">
      <xdr:nvSpPr>
        <xdr:cNvPr id="86" name="楕円 85"/>
        <xdr:cNvSpPr/>
      </xdr:nvSpPr>
      <xdr:spPr>
        <a:xfrm>
          <a:off x="1968500" y="6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116232</xdr:rowOff>
    </xdr:from>
    <xdr:ext cx="599010" cy="259045"/>
    <xdr:sp macro="" textlink="">
      <xdr:nvSpPr>
        <xdr:cNvPr id="87" name="テキスト ボックス 86"/>
        <xdr:cNvSpPr txBox="1"/>
      </xdr:nvSpPr>
      <xdr:spPr>
        <a:xfrm>
          <a:off x="1719795" y="62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37976</xdr:rowOff>
    </xdr:from>
    <xdr:to>
      <xdr:col>6</xdr:col>
      <xdr:colOff>38100</xdr:colOff>
      <xdr:row>36</xdr:row>
      <xdr:rowOff>139576</xdr:rowOff>
    </xdr:to>
    <xdr:sp macro="" textlink="">
      <xdr:nvSpPr>
        <xdr:cNvPr id="88" name="楕円 87"/>
        <xdr:cNvSpPr/>
      </xdr:nvSpPr>
      <xdr:spPr>
        <a:xfrm>
          <a:off x="1079500" y="62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130703</xdr:rowOff>
    </xdr:from>
    <xdr:ext cx="599010" cy="259045"/>
    <xdr:sp macro="" textlink="">
      <xdr:nvSpPr>
        <xdr:cNvPr id="89" name="テキスト ボックス 88"/>
        <xdr:cNvSpPr txBox="1"/>
      </xdr:nvSpPr>
      <xdr:spPr>
        <a:xfrm>
          <a:off x="830795" y="630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91008</xdr:rowOff>
    </xdr:from>
    <xdr:to>
      <xdr:col>24</xdr:col>
      <xdr:colOff>63500</xdr:colOff>
      <xdr:row>57</xdr:row>
      <xdr:rowOff>167893</xdr:rowOff>
    </xdr:to>
    <xdr:cxnSp macro="">
      <xdr:nvCxnSpPr>
        <xdr:cNvPr id="120" name="直線コネクタ 119"/>
        <xdr:cNvCxnSpPr/>
      </xdr:nvCxnSpPr>
      <xdr:spPr>
        <a:xfrm flipV="1">
          <a:off x="3797300" y="9863658"/>
          <a:ext cx="8382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166891</xdr:rowOff>
    </xdr:from>
    <xdr:to>
      <xdr:col>19</xdr:col>
      <xdr:colOff>177800</xdr:colOff>
      <xdr:row>57</xdr:row>
      <xdr:rowOff>167893</xdr:rowOff>
    </xdr:to>
    <xdr:cxnSp macro="">
      <xdr:nvCxnSpPr>
        <xdr:cNvPr id="123" name="直線コネクタ 122"/>
        <xdr:cNvCxnSpPr/>
      </xdr:nvCxnSpPr>
      <xdr:spPr>
        <a:xfrm>
          <a:off x="2908300" y="9939541"/>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160640</xdr:rowOff>
    </xdr:from>
    <xdr:to>
      <xdr:col>15</xdr:col>
      <xdr:colOff>50800</xdr:colOff>
      <xdr:row>57</xdr:row>
      <xdr:rowOff>166891</xdr:rowOff>
    </xdr:to>
    <xdr:cxnSp macro="">
      <xdr:nvCxnSpPr>
        <xdr:cNvPr id="126" name="直線コネクタ 125"/>
        <xdr:cNvCxnSpPr/>
      </xdr:nvCxnSpPr>
      <xdr:spPr>
        <a:xfrm>
          <a:off x="2019300" y="9933290"/>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160640</xdr:rowOff>
    </xdr:from>
    <xdr:to>
      <xdr:col>10</xdr:col>
      <xdr:colOff>114300</xdr:colOff>
      <xdr:row>58</xdr:row>
      <xdr:rowOff>64</xdr:rowOff>
    </xdr:to>
    <xdr:cxnSp macro="">
      <xdr:nvCxnSpPr>
        <xdr:cNvPr id="129" name="直線コネクタ 128"/>
        <xdr:cNvCxnSpPr/>
      </xdr:nvCxnSpPr>
      <xdr:spPr>
        <a:xfrm flipV="1">
          <a:off x="1130300" y="9933290"/>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40208</xdr:rowOff>
    </xdr:from>
    <xdr:to>
      <xdr:col>24</xdr:col>
      <xdr:colOff>114300</xdr:colOff>
      <xdr:row>57</xdr:row>
      <xdr:rowOff>141808</xdr:rowOff>
    </xdr:to>
    <xdr:sp macro="" textlink="">
      <xdr:nvSpPr>
        <xdr:cNvPr id="139" name="楕円 138"/>
        <xdr:cNvSpPr/>
      </xdr:nvSpPr>
      <xdr:spPr>
        <a:xfrm>
          <a:off x="45847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18635</xdr:rowOff>
    </xdr:from>
    <xdr:ext cx="599010" cy="259045"/>
    <xdr:sp macro="" textlink="">
      <xdr:nvSpPr>
        <xdr:cNvPr id="140" name="物件費該当値テキスト"/>
        <xdr:cNvSpPr txBox="1"/>
      </xdr:nvSpPr>
      <xdr:spPr>
        <a:xfrm>
          <a:off x="4686300" y="979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117093</xdr:rowOff>
    </xdr:from>
    <xdr:to>
      <xdr:col>20</xdr:col>
      <xdr:colOff>38100</xdr:colOff>
      <xdr:row>58</xdr:row>
      <xdr:rowOff>47243</xdr:rowOff>
    </xdr:to>
    <xdr:sp macro="" textlink="">
      <xdr:nvSpPr>
        <xdr:cNvPr id="141" name="楕円 140"/>
        <xdr:cNvSpPr/>
      </xdr:nvSpPr>
      <xdr:spPr>
        <a:xfrm>
          <a:off x="3746500" y="9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38370</xdr:rowOff>
    </xdr:from>
    <xdr:ext cx="534377" cy="259045"/>
    <xdr:sp macro="" textlink="">
      <xdr:nvSpPr>
        <xdr:cNvPr id="142" name="テキスト ボックス 141"/>
        <xdr:cNvSpPr txBox="1"/>
      </xdr:nvSpPr>
      <xdr:spPr>
        <a:xfrm>
          <a:off x="3530111" y="99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116091</xdr:rowOff>
    </xdr:from>
    <xdr:to>
      <xdr:col>15</xdr:col>
      <xdr:colOff>101600</xdr:colOff>
      <xdr:row>58</xdr:row>
      <xdr:rowOff>46241</xdr:rowOff>
    </xdr:to>
    <xdr:sp macro="" textlink="">
      <xdr:nvSpPr>
        <xdr:cNvPr id="143" name="楕円 142"/>
        <xdr:cNvSpPr/>
      </xdr:nvSpPr>
      <xdr:spPr>
        <a:xfrm>
          <a:off x="2857500" y="98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37368</xdr:rowOff>
    </xdr:from>
    <xdr:ext cx="534377" cy="259045"/>
    <xdr:sp macro="" textlink="">
      <xdr:nvSpPr>
        <xdr:cNvPr id="144" name="テキスト ボックス 143"/>
        <xdr:cNvSpPr txBox="1"/>
      </xdr:nvSpPr>
      <xdr:spPr>
        <a:xfrm>
          <a:off x="2641111" y="99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109840</xdr:rowOff>
    </xdr:from>
    <xdr:to>
      <xdr:col>10</xdr:col>
      <xdr:colOff>165100</xdr:colOff>
      <xdr:row>58</xdr:row>
      <xdr:rowOff>39990</xdr:rowOff>
    </xdr:to>
    <xdr:sp macro="" textlink="">
      <xdr:nvSpPr>
        <xdr:cNvPr id="145" name="楕円 144"/>
        <xdr:cNvSpPr/>
      </xdr:nvSpPr>
      <xdr:spPr>
        <a:xfrm>
          <a:off x="1968500" y="98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31117</xdr:rowOff>
    </xdr:from>
    <xdr:ext cx="534377" cy="259045"/>
    <xdr:sp macro="" textlink="">
      <xdr:nvSpPr>
        <xdr:cNvPr id="146" name="テキスト ボックス 145"/>
        <xdr:cNvSpPr txBox="1"/>
      </xdr:nvSpPr>
      <xdr:spPr>
        <a:xfrm>
          <a:off x="1752111" y="99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120714</xdr:rowOff>
    </xdr:from>
    <xdr:to>
      <xdr:col>6</xdr:col>
      <xdr:colOff>38100</xdr:colOff>
      <xdr:row>58</xdr:row>
      <xdr:rowOff>50864</xdr:rowOff>
    </xdr:to>
    <xdr:sp macro="" textlink="">
      <xdr:nvSpPr>
        <xdr:cNvPr id="147" name="楕円 146"/>
        <xdr:cNvSpPr/>
      </xdr:nvSpPr>
      <xdr:spPr>
        <a:xfrm>
          <a:off x="1079500" y="98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41991</xdr:rowOff>
    </xdr:from>
    <xdr:ext cx="534377" cy="259045"/>
    <xdr:sp macro="" textlink="">
      <xdr:nvSpPr>
        <xdr:cNvPr id="148" name="テキスト ボックス 147"/>
        <xdr:cNvSpPr txBox="1"/>
      </xdr:nvSpPr>
      <xdr:spPr>
        <a:xfrm>
          <a:off x="863111" y="998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165486</xdr:rowOff>
    </xdr:from>
    <xdr:to>
      <xdr:col>24</xdr:col>
      <xdr:colOff>63500</xdr:colOff>
      <xdr:row>78</xdr:row>
      <xdr:rowOff>7134</xdr:rowOff>
    </xdr:to>
    <xdr:cxnSp macro="">
      <xdr:nvCxnSpPr>
        <xdr:cNvPr id="175" name="直線コネクタ 174"/>
        <xdr:cNvCxnSpPr/>
      </xdr:nvCxnSpPr>
      <xdr:spPr>
        <a:xfrm flipV="1">
          <a:off x="3797300" y="13367136"/>
          <a:ext cx="8382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59942</xdr:rowOff>
    </xdr:from>
    <xdr:to>
      <xdr:col>19</xdr:col>
      <xdr:colOff>177800</xdr:colOff>
      <xdr:row>78</xdr:row>
      <xdr:rowOff>7134</xdr:rowOff>
    </xdr:to>
    <xdr:cxnSp macro="">
      <xdr:nvCxnSpPr>
        <xdr:cNvPr id="178" name="直線コネクタ 177"/>
        <xdr:cNvCxnSpPr/>
      </xdr:nvCxnSpPr>
      <xdr:spPr>
        <a:xfrm>
          <a:off x="2908300" y="13261592"/>
          <a:ext cx="889000" cy="1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59942</xdr:rowOff>
    </xdr:from>
    <xdr:to>
      <xdr:col>15</xdr:col>
      <xdr:colOff>50800</xdr:colOff>
      <xdr:row>77</xdr:row>
      <xdr:rowOff>60285</xdr:rowOff>
    </xdr:to>
    <xdr:cxnSp macro="">
      <xdr:nvCxnSpPr>
        <xdr:cNvPr id="181" name="直線コネクタ 180"/>
        <xdr:cNvCxnSpPr/>
      </xdr:nvCxnSpPr>
      <xdr:spPr>
        <a:xfrm flipV="1">
          <a:off x="2019300" y="1326159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60285</xdr:rowOff>
    </xdr:from>
    <xdr:to>
      <xdr:col>10</xdr:col>
      <xdr:colOff>114300</xdr:colOff>
      <xdr:row>77</xdr:row>
      <xdr:rowOff>116063</xdr:rowOff>
    </xdr:to>
    <xdr:cxnSp macro="">
      <xdr:nvCxnSpPr>
        <xdr:cNvPr id="184" name="直線コネクタ 183"/>
        <xdr:cNvCxnSpPr/>
      </xdr:nvCxnSpPr>
      <xdr:spPr>
        <a:xfrm flipV="1">
          <a:off x="1130300" y="13261935"/>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114686</xdr:rowOff>
    </xdr:from>
    <xdr:to>
      <xdr:col>24</xdr:col>
      <xdr:colOff>114300</xdr:colOff>
      <xdr:row>78</xdr:row>
      <xdr:rowOff>44836</xdr:rowOff>
    </xdr:to>
    <xdr:sp macro="" textlink="">
      <xdr:nvSpPr>
        <xdr:cNvPr id="194" name="楕円 193"/>
        <xdr:cNvSpPr/>
      </xdr:nvSpPr>
      <xdr:spPr>
        <a:xfrm>
          <a:off x="4584700" y="133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93113</xdr:rowOff>
    </xdr:from>
    <xdr:ext cx="469744" cy="259045"/>
    <xdr:sp macro="" textlink="">
      <xdr:nvSpPr>
        <xdr:cNvPr id="195" name="維持補修費該当値テキスト"/>
        <xdr:cNvSpPr txBox="1"/>
      </xdr:nvSpPr>
      <xdr:spPr>
        <a:xfrm>
          <a:off x="4686300" y="1329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127784</xdr:rowOff>
    </xdr:from>
    <xdr:to>
      <xdr:col>20</xdr:col>
      <xdr:colOff>38100</xdr:colOff>
      <xdr:row>78</xdr:row>
      <xdr:rowOff>57934</xdr:rowOff>
    </xdr:to>
    <xdr:sp macro="" textlink="">
      <xdr:nvSpPr>
        <xdr:cNvPr id="196" name="楕円 195"/>
        <xdr:cNvSpPr/>
      </xdr:nvSpPr>
      <xdr:spPr>
        <a:xfrm>
          <a:off x="3746500" y="133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49061</xdr:rowOff>
    </xdr:from>
    <xdr:ext cx="469744" cy="259045"/>
    <xdr:sp macro="" textlink="">
      <xdr:nvSpPr>
        <xdr:cNvPr id="197" name="テキスト ボックス 196"/>
        <xdr:cNvSpPr txBox="1"/>
      </xdr:nvSpPr>
      <xdr:spPr>
        <a:xfrm>
          <a:off x="3562428" y="1342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9142</xdr:rowOff>
    </xdr:from>
    <xdr:to>
      <xdr:col>15</xdr:col>
      <xdr:colOff>101600</xdr:colOff>
      <xdr:row>77</xdr:row>
      <xdr:rowOff>110742</xdr:rowOff>
    </xdr:to>
    <xdr:sp macro="" textlink="">
      <xdr:nvSpPr>
        <xdr:cNvPr id="198" name="楕円 197"/>
        <xdr:cNvSpPr/>
      </xdr:nvSpPr>
      <xdr:spPr>
        <a:xfrm>
          <a:off x="2857500" y="13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127269</xdr:rowOff>
    </xdr:from>
    <xdr:ext cx="534377" cy="259045"/>
    <xdr:sp macro="" textlink="">
      <xdr:nvSpPr>
        <xdr:cNvPr id="199" name="テキスト ボックス 198"/>
        <xdr:cNvSpPr txBox="1"/>
      </xdr:nvSpPr>
      <xdr:spPr>
        <a:xfrm>
          <a:off x="2641111" y="129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9485</xdr:rowOff>
    </xdr:from>
    <xdr:to>
      <xdr:col>10</xdr:col>
      <xdr:colOff>165100</xdr:colOff>
      <xdr:row>77</xdr:row>
      <xdr:rowOff>111085</xdr:rowOff>
    </xdr:to>
    <xdr:sp macro="" textlink="">
      <xdr:nvSpPr>
        <xdr:cNvPr id="200" name="楕円 199"/>
        <xdr:cNvSpPr/>
      </xdr:nvSpPr>
      <xdr:spPr>
        <a:xfrm>
          <a:off x="1968500" y="1321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127612</xdr:rowOff>
    </xdr:from>
    <xdr:ext cx="534377" cy="259045"/>
    <xdr:sp macro="" textlink="">
      <xdr:nvSpPr>
        <xdr:cNvPr id="201" name="テキスト ボックス 200"/>
        <xdr:cNvSpPr txBox="1"/>
      </xdr:nvSpPr>
      <xdr:spPr>
        <a:xfrm>
          <a:off x="1752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65263</xdr:rowOff>
    </xdr:from>
    <xdr:to>
      <xdr:col>6</xdr:col>
      <xdr:colOff>38100</xdr:colOff>
      <xdr:row>77</xdr:row>
      <xdr:rowOff>166863</xdr:rowOff>
    </xdr:to>
    <xdr:sp macro="" textlink="">
      <xdr:nvSpPr>
        <xdr:cNvPr id="202" name="楕円 201"/>
        <xdr:cNvSpPr/>
      </xdr:nvSpPr>
      <xdr:spPr>
        <a:xfrm>
          <a:off x="1079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157990</xdr:rowOff>
    </xdr:from>
    <xdr:ext cx="469744" cy="259045"/>
    <xdr:sp macro="" textlink="">
      <xdr:nvSpPr>
        <xdr:cNvPr id="203" name="テキスト ボックス 202"/>
        <xdr:cNvSpPr txBox="1"/>
      </xdr:nvSpPr>
      <xdr:spPr>
        <a:xfrm>
          <a:off x="895428" y="1335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109423</xdr:rowOff>
    </xdr:from>
    <xdr:to>
      <xdr:col>24</xdr:col>
      <xdr:colOff>63500</xdr:colOff>
      <xdr:row>97</xdr:row>
      <xdr:rowOff>168287</xdr:rowOff>
    </xdr:to>
    <xdr:cxnSp macro="">
      <xdr:nvCxnSpPr>
        <xdr:cNvPr id="233" name="直線コネクタ 232"/>
        <xdr:cNvCxnSpPr/>
      </xdr:nvCxnSpPr>
      <xdr:spPr>
        <a:xfrm flipV="1">
          <a:off x="3797300" y="16740073"/>
          <a:ext cx="8382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168287</xdr:rowOff>
    </xdr:from>
    <xdr:to>
      <xdr:col>19</xdr:col>
      <xdr:colOff>177800</xdr:colOff>
      <xdr:row>98</xdr:row>
      <xdr:rowOff>74918</xdr:rowOff>
    </xdr:to>
    <xdr:cxnSp macro="">
      <xdr:nvCxnSpPr>
        <xdr:cNvPr id="236" name="直線コネクタ 235"/>
        <xdr:cNvCxnSpPr/>
      </xdr:nvCxnSpPr>
      <xdr:spPr>
        <a:xfrm flipV="1">
          <a:off x="2908300" y="16798937"/>
          <a:ext cx="889000" cy="7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40780</xdr:rowOff>
    </xdr:from>
    <xdr:to>
      <xdr:col>15</xdr:col>
      <xdr:colOff>50800</xdr:colOff>
      <xdr:row>98</xdr:row>
      <xdr:rowOff>74918</xdr:rowOff>
    </xdr:to>
    <xdr:cxnSp macro="">
      <xdr:nvCxnSpPr>
        <xdr:cNvPr id="239" name="直線コネクタ 238"/>
        <xdr:cNvCxnSpPr/>
      </xdr:nvCxnSpPr>
      <xdr:spPr>
        <a:xfrm>
          <a:off x="2019300" y="16842880"/>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150888</xdr:rowOff>
    </xdr:from>
    <xdr:to>
      <xdr:col>10</xdr:col>
      <xdr:colOff>114300</xdr:colOff>
      <xdr:row>98</xdr:row>
      <xdr:rowOff>40780</xdr:rowOff>
    </xdr:to>
    <xdr:cxnSp macro="">
      <xdr:nvCxnSpPr>
        <xdr:cNvPr id="242" name="直線コネクタ 241"/>
        <xdr:cNvCxnSpPr/>
      </xdr:nvCxnSpPr>
      <xdr:spPr>
        <a:xfrm>
          <a:off x="1130300" y="16781538"/>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58623</xdr:rowOff>
    </xdr:from>
    <xdr:to>
      <xdr:col>24</xdr:col>
      <xdr:colOff>114300</xdr:colOff>
      <xdr:row>97</xdr:row>
      <xdr:rowOff>160223</xdr:rowOff>
    </xdr:to>
    <xdr:sp macro="" textlink="">
      <xdr:nvSpPr>
        <xdr:cNvPr id="252" name="楕円 251"/>
        <xdr:cNvSpPr/>
      </xdr:nvSpPr>
      <xdr:spPr>
        <a:xfrm>
          <a:off x="4584700" y="16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37050</xdr:rowOff>
    </xdr:from>
    <xdr:ext cx="534377" cy="259045"/>
    <xdr:sp macro="" textlink="">
      <xdr:nvSpPr>
        <xdr:cNvPr id="253" name="扶助費該当値テキスト"/>
        <xdr:cNvSpPr txBox="1"/>
      </xdr:nvSpPr>
      <xdr:spPr>
        <a:xfrm>
          <a:off x="4686300" y="166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117487</xdr:rowOff>
    </xdr:from>
    <xdr:to>
      <xdr:col>20</xdr:col>
      <xdr:colOff>38100</xdr:colOff>
      <xdr:row>98</xdr:row>
      <xdr:rowOff>47637</xdr:rowOff>
    </xdr:to>
    <xdr:sp macro="" textlink="">
      <xdr:nvSpPr>
        <xdr:cNvPr id="254" name="楕円 253"/>
        <xdr:cNvSpPr/>
      </xdr:nvSpPr>
      <xdr:spPr>
        <a:xfrm>
          <a:off x="3746500" y="167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38764</xdr:rowOff>
    </xdr:from>
    <xdr:ext cx="534377" cy="259045"/>
    <xdr:sp macro="" textlink="">
      <xdr:nvSpPr>
        <xdr:cNvPr id="255" name="テキスト ボックス 254"/>
        <xdr:cNvSpPr txBox="1"/>
      </xdr:nvSpPr>
      <xdr:spPr>
        <a:xfrm>
          <a:off x="3530111" y="1684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24118</xdr:rowOff>
    </xdr:from>
    <xdr:to>
      <xdr:col>15</xdr:col>
      <xdr:colOff>101600</xdr:colOff>
      <xdr:row>98</xdr:row>
      <xdr:rowOff>125718</xdr:rowOff>
    </xdr:to>
    <xdr:sp macro="" textlink="">
      <xdr:nvSpPr>
        <xdr:cNvPr id="256" name="楕円 255"/>
        <xdr:cNvSpPr/>
      </xdr:nvSpPr>
      <xdr:spPr>
        <a:xfrm>
          <a:off x="2857500" y="168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116845</xdr:rowOff>
    </xdr:from>
    <xdr:ext cx="534377" cy="259045"/>
    <xdr:sp macro="" textlink="">
      <xdr:nvSpPr>
        <xdr:cNvPr id="257" name="テキスト ボックス 256"/>
        <xdr:cNvSpPr txBox="1"/>
      </xdr:nvSpPr>
      <xdr:spPr>
        <a:xfrm>
          <a:off x="2641111" y="169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161430</xdr:rowOff>
    </xdr:from>
    <xdr:to>
      <xdr:col>10</xdr:col>
      <xdr:colOff>165100</xdr:colOff>
      <xdr:row>98</xdr:row>
      <xdr:rowOff>91580</xdr:rowOff>
    </xdr:to>
    <xdr:sp macro="" textlink="">
      <xdr:nvSpPr>
        <xdr:cNvPr id="258" name="楕円 257"/>
        <xdr:cNvSpPr/>
      </xdr:nvSpPr>
      <xdr:spPr>
        <a:xfrm>
          <a:off x="1968500" y="167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82707</xdr:rowOff>
    </xdr:from>
    <xdr:ext cx="534377" cy="259045"/>
    <xdr:sp macro="" textlink="">
      <xdr:nvSpPr>
        <xdr:cNvPr id="259" name="テキスト ボックス 258"/>
        <xdr:cNvSpPr txBox="1"/>
      </xdr:nvSpPr>
      <xdr:spPr>
        <a:xfrm>
          <a:off x="1752111" y="168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100088</xdr:rowOff>
    </xdr:from>
    <xdr:to>
      <xdr:col>6</xdr:col>
      <xdr:colOff>38100</xdr:colOff>
      <xdr:row>98</xdr:row>
      <xdr:rowOff>30238</xdr:rowOff>
    </xdr:to>
    <xdr:sp macro="" textlink="">
      <xdr:nvSpPr>
        <xdr:cNvPr id="260" name="楕円 259"/>
        <xdr:cNvSpPr/>
      </xdr:nvSpPr>
      <xdr:spPr>
        <a:xfrm>
          <a:off x="1079500" y="16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21365</xdr:rowOff>
    </xdr:from>
    <xdr:ext cx="534377" cy="259045"/>
    <xdr:sp macro="" textlink="">
      <xdr:nvSpPr>
        <xdr:cNvPr id="261" name="テキスト ボックス 260"/>
        <xdr:cNvSpPr txBox="1"/>
      </xdr:nvSpPr>
      <xdr:spPr>
        <a:xfrm>
          <a:off x="863111" y="1682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45803</xdr:rowOff>
    </xdr:from>
    <xdr:to>
      <xdr:col>55</xdr:col>
      <xdr:colOff>0</xdr:colOff>
      <xdr:row>38</xdr:row>
      <xdr:rowOff>108458</xdr:rowOff>
    </xdr:to>
    <xdr:cxnSp macro="">
      <xdr:nvCxnSpPr>
        <xdr:cNvPr id="290" name="直線コネクタ 289"/>
        <xdr:cNvCxnSpPr/>
      </xdr:nvCxnSpPr>
      <xdr:spPr>
        <a:xfrm flipV="1">
          <a:off x="9639300" y="6218003"/>
          <a:ext cx="838200" cy="40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98385</xdr:rowOff>
    </xdr:from>
    <xdr:to>
      <xdr:col>50</xdr:col>
      <xdr:colOff>114300</xdr:colOff>
      <xdr:row>38</xdr:row>
      <xdr:rowOff>108458</xdr:rowOff>
    </xdr:to>
    <xdr:cxnSp macro="">
      <xdr:nvCxnSpPr>
        <xdr:cNvPr id="293" name="直線コネクタ 292"/>
        <xdr:cNvCxnSpPr/>
      </xdr:nvCxnSpPr>
      <xdr:spPr>
        <a:xfrm>
          <a:off x="8750300" y="6613485"/>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85713</xdr:rowOff>
    </xdr:from>
    <xdr:to>
      <xdr:col>45</xdr:col>
      <xdr:colOff>177800</xdr:colOff>
      <xdr:row>38</xdr:row>
      <xdr:rowOff>98385</xdr:rowOff>
    </xdr:to>
    <xdr:cxnSp macro="">
      <xdr:nvCxnSpPr>
        <xdr:cNvPr id="296" name="直線コネクタ 295"/>
        <xdr:cNvCxnSpPr/>
      </xdr:nvCxnSpPr>
      <xdr:spPr>
        <a:xfrm>
          <a:off x="7861300" y="660081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75006</xdr:rowOff>
    </xdr:from>
    <xdr:to>
      <xdr:col>41</xdr:col>
      <xdr:colOff>50800</xdr:colOff>
      <xdr:row>38</xdr:row>
      <xdr:rowOff>85713</xdr:rowOff>
    </xdr:to>
    <xdr:cxnSp macro="">
      <xdr:nvCxnSpPr>
        <xdr:cNvPr id="299" name="直線コネクタ 298"/>
        <xdr:cNvCxnSpPr/>
      </xdr:nvCxnSpPr>
      <xdr:spPr>
        <a:xfrm>
          <a:off x="6972300" y="6590106"/>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166453</xdr:rowOff>
    </xdr:from>
    <xdr:to>
      <xdr:col>55</xdr:col>
      <xdr:colOff>50800</xdr:colOff>
      <xdr:row>36</xdr:row>
      <xdr:rowOff>96603</xdr:rowOff>
    </xdr:to>
    <xdr:sp macro="" textlink="">
      <xdr:nvSpPr>
        <xdr:cNvPr id="309" name="楕円 308"/>
        <xdr:cNvSpPr/>
      </xdr:nvSpPr>
      <xdr:spPr>
        <a:xfrm>
          <a:off x="10426700" y="61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81380</xdr:rowOff>
    </xdr:from>
    <xdr:ext cx="599010" cy="259045"/>
    <xdr:sp macro="" textlink="">
      <xdr:nvSpPr>
        <xdr:cNvPr id="310" name="補助費等該当値テキスト"/>
        <xdr:cNvSpPr txBox="1"/>
      </xdr:nvSpPr>
      <xdr:spPr>
        <a:xfrm>
          <a:off x="10528300" y="608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57658</xdr:rowOff>
    </xdr:from>
    <xdr:to>
      <xdr:col>50</xdr:col>
      <xdr:colOff>165100</xdr:colOff>
      <xdr:row>38</xdr:row>
      <xdr:rowOff>159258</xdr:rowOff>
    </xdr:to>
    <xdr:sp macro="" textlink="">
      <xdr:nvSpPr>
        <xdr:cNvPr id="311" name="楕円 310"/>
        <xdr:cNvSpPr/>
      </xdr:nvSpPr>
      <xdr:spPr>
        <a:xfrm>
          <a:off x="9588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150385</xdr:rowOff>
    </xdr:from>
    <xdr:ext cx="534377" cy="259045"/>
    <xdr:sp macro="" textlink="">
      <xdr:nvSpPr>
        <xdr:cNvPr id="312" name="テキスト ボックス 311"/>
        <xdr:cNvSpPr txBox="1"/>
      </xdr:nvSpPr>
      <xdr:spPr>
        <a:xfrm>
          <a:off x="9372111" y="66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47585</xdr:rowOff>
    </xdr:from>
    <xdr:to>
      <xdr:col>46</xdr:col>
      <xdr:colOff>38100</xdr:colOff>
      <xdr:row>38</xdr:row>
      <xdr:rowOff>149185</xdr:rowOff>
    </xdr:to>
    <xdr:sp macro="" textlink="">
      <xdr:nvSpPr>
        <xdr:cNvPr id="313" name="楕円 312"/>
        <xdr:cNvSpPr/>
      </xdr:nvSpPr>
      <xdr:spPr>
        <a:xfrm>
          <a:off x="8699500" y="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140312</xdr:rowOff>
    </xdr:from>
    <xdr:ext cx="534377" cy="259045"/>
    <xdr:sp macro="" textlink="">
      <xdr:nvSpPr>
        <xdr:cNvPr id="314" name="テキスト ボックス 313"/>
        <xdr:cNvSpPr txBox="1"/>
      </xdr:nvSpPr>
      <xdr:spPr>
        <a:xfrm>
          <a:off x="8483111" y="66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34913</xdr:rowOff>
    </xdr:from>
    <xdr:to>
      <xdr:col>41</xdr:col>
      <xdr:colOff>101600</xdr:colOff>
      <xdr:row>38</xdr:row>
      <xdr:rowOff>136513</xdr:rowOff>
    </xdr:to>
    <xdr:sp macro="" textlink="">
      <xdr:nvSpPr>
        <xdr:cNvPr id="315" name="楕円 314"/>
        <xdr:cNvSpPr/>
      </xdr:nvSpPr>
      <xdr:spPr>
        <a:xfrm>
          <a:off x="7810500" y="65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127640</xdr:rowOff>
    </xdr:from>
    <xdr:ext cx="534377" cy="259045"/>
    <xdr:sp macro="" textlink="">
      <xdr:nvSpPr>
        <xdr:cNvPr id="316" name="テキスト ボックス 315"/>
        <xdr:cNvSpPr txBox="1"/>
      </xdr:nvSpPr>
      <xdr:spPr>
        <a:xfrm>
          <a:off x="7594111" y="66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24206</xdr:rowOff>
    </xdr:from>
    <xdr:to>
      <xdr:col>36</xdr:col>
      <xdr:colOff>165100</xdr:colOff>
      <xdr:row>38</xdr:row>
      <xdr:rowOff>125806</xdr:rowOff>
    </xdr:to>
    <xdr:sp macro="" textlink="">
      <xdr:nvSpPr>
        <xdr:cNvPr id="317" name="楕円 316"/>
        <xdr:cNvSpPr/>
      </xdr:nvSpPr>
      <xdr:spPr>
        <a:xfrm>
          <a:off x="6921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116933</xdr:rowOff>
    </xdr:from>
    <xdr:ext cx="534377" cy="259045"/>
    <xdr:sp macro="" textlink="">
      <xdr:nvSpPr>
        <xdr:cNvPr id="318" name="テキスト ボックス 317"/>
        <xdr:cNvSpPr txBox="1"/>
      </xdr:nvSpPr>
      <xdr:spPr>
        <a:xfrm>
          <a:off x="6705111" y="66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39132</xdr:rowOff>
    </xdr:from>
    <xdr:to>
      <xdr:col>55</xdr:col>
      <xdr:colOff>0</xdr:colOff>
      <xdr:row>59</xdr:row>
      <xdr:rowOff>39477</xdr:rowOff>
    </xdr:to>
    <xdr:cxnSp macro="">
      <xdr:nvCxnSpPr>
        <xdr:cNvPr id="349" name="直線コネクタ 348"/>
        <xdr:cNvCxnSpPr/>
      </xdr:nvCxnSpPr>
      <xdr:spPr>
        <a:xfrm flipV="1">
          <a:off x="9639300" y="10154682"/>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145511</xdr:rowOff>
    </xdr:from>
    <xdr:to>
      <xdr:col>50</xdr:col>
      <xdr:colOff>114300</xdr:colOff>
      <xdr:row>59</xdr:row>
      <xdr:rowOff>39477</xdr:rowOff>
    </xdr:to>
    <xdr:cxnSp macro="">
      <xdr:nvCxnSpPr>
        <xdr:cNvPr id="352" name="直線コネクタ 351"/>
        <xdr:cNvCxnSpPr/>
      </xdr:nvCxnSpPr>
      <xdr:spPr>
        <a:xfrm>
          <a:off x="8750300" y="10089611"/>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145511</xdr:rowOff>
    </xdr:from>
    <xdr:to>
      <xdr:col>45</xdr:col>
      <xdr:colOff>177800</xdr:colOff>
      <xdr:row>59</xdr:row>
      <xdr:rowOff>11961</xdr:rowOff>
    </xdr:to>
    <xdr:cxnSp macro="">
      <xdr:nvCxnSpPr>
        <xdr:cNvPr id="355" name="直線コネクタ 354"/>
        <xdr:cNvCxnSpPr/>
      </xdr:nvCxnSpPr>
      <xdr:spPr>
        <a:xfrm flipV="1">
          <a:off x="7861300" y="10089611"/>
          <a:ext cx="889000" cy="3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11961</xdr:rowOff>
    </xdr:from>
    <xdr:to>
      <xdr:col>41</xdr:col>
      <xdr:colOff>50800</xdr:colOff>
      <xdr:row>59</xdr:row>
      <xdr:rowOff>47576</xdr:rowOff>
    </xdr:to>
    <xdr:cxnSp macro="">
      <xdr:nvCxnSpPr>
        <xdr:cNvPr id="358" name="直線コネクタ 357"/>
        <xdr:cNvCxnSpPr/>
      </xdr:nvCxnSpPr>
      <xdr:spPr>
        <a:xfrm flipV="1">
          <a:off x="6972300" y="10127511"/>
          <a:ext cx="889000" cy="3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159782</xdr:rowOff>
    </xdr:from>
    <xdr:to>
      <xdr:col>55</xdr:col>
      <xdr:colOff>50800</xdr:colOff>
      <xdr:row>59</xdr:row>
      <xdr:rowOff>89932</xdr:rowOff>
    </xdr:to>
    <xdr:sp macro="" textlink="">
      <xdr:nvSpPr>
        <xdr:cNvPr id="368" name="楕円 367"/>
        <xdr:cNvSpPr/>
      </xdr:nvSpPr>
      <xdr:spPr>
        <a:xfrm>
          <a:off x="10426700" y="101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74709</xdr:rowOff>
    </xdr:from>
    <xdr:ext cx="534377" cy="259045"/>
    <xdr:sp macro="" textlink="">
      <xdr:nvSpPr>
        <xdr:cNvPr id="369" name="普通建設事業費該当値テキスト"/>
        <xdr:cNvSpPr txBox="1"/>
      </xdr:nvSpPr>
      <xdr:spPr>
        <a:xfrm>
          <a:off x="10528300" y="100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160127</xdr:rowOff>
    </xdr:from>
    <xdr:to>
      <xdr:col>50</xdr:col>
      <xdr:colOff>165100</xdr:colOff>
      <xdr:row>59</xdr:row>
      <xdr:rowOff>90277</xdr:rowOff>
    </xdr:to>
    <xdr:sp macro="" textlink="">
      <xdr:nvSpPr>
        <xdr:cNvPr id="370" name="楕円 369"/>
        <xdr:cNvSpPr/>
      </xdr:nvSpPr>
      <xdr:spPr>
        <a:xfrm>
          <a:off x="9588500" y="101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81404</xdr:rowOff>
    </xdr:from>
    <xdr:ext cx="534377" cy="259045"/>
    <xdr:sp macro="" textlink="">
      <xdr:nvSpPr>
        <xdr:cNvPr id="371" name="テキスト ボックス 370"/>
        <xdr:cNvSpPr txBox="1"/>
      </xdr:nvSpPr>
      <xdr:spPr>
        <a:xfrm>
          <a:off x="9372111" y="101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94711</xdr:rowOff>
    </xdr:from>
    <xdr:to>
      <xdr:col>46</xdr:col>
      <xdr:colOff>38100</xdr:colOff>
      <xdr:row>59</xdr:row>
      <xdr:rowOff>24861</xdr:rowOff>
    </xdr:to>
    <xdr:sp macro="" textlink="">
      <xdr:nvSpPr>
        <xdr:cNvPr id="372" name="楕円 371"/>
        <xdr:cNvSpPr/>
      </xdr:nvSpPr>
      <xdr:spPr>
        <a:xfrm>
          <a:off x="8699500" y="100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15988</xdr:rowOff>
    </xdr:from>
    <xdr:ext cx="534377" cy="259045"/>
    <xdr:sp macro="" textlink="">
      <xdr:nvSpPr>
        <xdr:cNvPr id="373" name="テキスト ボックス 372"/>
        <xdr:cNvSpPr txBox="1"/>
      </xdr:nvSpPr>
      <xdr:spPr>
        <a:xfrm>
          <a:off x="8483111" y="101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132611</xdr:rowOff>
    </xdr:from>
    <xdr:to>
      <xdr:col>41</xdr:col>
      <xdr:colOff>101600</xdr:colOff>
      <xdr:row>59</xdr:row>
      <xdr:rowOff>62761</xdr:rowOff>
    </xdr:to>
    <xdr:sp macro="" textlink="">
      <xdr:nvSpPr>
        <xdr:cNvPr id="374" name="楕円 373"/>
        <xdr:cNvSpPr/>
      </xdr:nvSpPr>
      <xdr:spPr>
        <a:xfrm>
          <a:off x="7810500" y="100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53888</xdr:rowOff>
    </xdr:from>
    <xdr:ext cx="534377" cy="259045"/>
    <xdr:sp macro="" textlink="">
      <xdr:nvSpPr>
        <xdr:cNvPr id="375" name="テキスト ボックス 374"/>
        <xdr:cNvSpPr txBox="1"/>
      </xdr:nvSpPr>
      <xdr:spPr>
        <a:xfrm>
          <a:off x="7594111" y="101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168226</xdr:rowOff>
    </xdr:from>
    <xdr:to>
      <xdr:col>36</xdr:col>
      <xdr:colOff>165100</xdr:colOff>
      <xdr:row>59</xdr:row>
      <xdr:rowOff>98376</xdr:rowOff>
    </xdr:to>
    <xdr:sp macro="" textlink="">
      <xdr:nvSpPr>
        <xdr:cNvPr id="376" name="楕円 375"/>
        <xdr:cNvSpPr/>
      </xdr:nvSpPr>
      <xdr:spPr>
        <a:xfrm>
          <a:off x="6921500" y="101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89503</xdr:rowOff>
    </xdr:from>
    <xdr:ext cx="534377" cy="259045"/>
    <xdr:sp macro="" textlink="">
      <xdr:nvSpPr>
        <xdr:cNvPr id="377" name="テキスト ボックス 376"/>
        <xdr:cNvSpPr txBox="1"/>
      </xdr:nvSpPr>
      <xdr:spPr>
        <a:xfrm>
          <a:off x="6705111" y="102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69678</xdr:rowOff>
    </xdr:from>
    <xdr:to>
      <xdr:col>55</xdr:col>
      <xdr:colOff>0</xdr:colOff>
      <xdr:row>79</xdr:row>
      <xdr:rowOff>98879</xdr:rowOff>
    </xdr:to>
    <xdr:cxnSp macro="">
      <xdr:nvCxnSpPr>
        <xdr:cNvPr id="408" name="直線コネクタ 407"/>
        <xdr:cNvCxnSpPr/>
      </xdr:nvCxnSpPr>
      <xdr:spPr>
        <a:xfrm>
          <a:off x="9639300" y="13614228"/>
          <a:ext cx="8382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45887</xdr:rowOff>
    </xdr:from>
    <xdr:to>
      <xdr:col>50</xdr:col>
      <xdr:colOff>114300</xdr:colOff>
      <xdr:row>79</xdr:row>
      <xdr:rowOff>69678</xdr:rowOff>
    </xdr:to>
    <xdr:cxnSp macro="">
      <xdr:nvCxnSpPr>
        <xdr:cNvPr id="411" name="直線コネクタ 410"/>
        <xdr:cNvCxnSpPr/>
      </xdr:nvCxnSpPr>
      <xdr:spPr>
        <a:xfrm>
          <a:off x="8750300" y="13590437"/>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45887</xdr:rowOff>
    </xdr:from>
    <xdr:to>
      <xdr:col>45</xdr:col>
      <xdr:colOff>177800</xdr:colOff>
      <xdr:row>79</xdr:row>
      <xdr:rowOff>56465</xdr:rowOff>
    </xdr:to>
    <xdr:cxnSp macro="">
      <xdr:nvCxnSpPr>
        <xdr:cNvPr id="414" name="直線コネクタ 413"/>
        <xdr:cNvCxnSpPr/>
      </xdr:nvCxnSpPr>
      <xdr:spPr>
        <a:xfrm flipV="1">
          <a:off x="7861300" y="13590437"/>
          <a:ext cx="8890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56465</xdr:rowOff>
    </xdr:from>
    <xdr:to>
      <xdr:col>41</xdr:col>
      <xdr:colOff>50800</xdr:colOff>
      <xdr:row>79</xdr:row>
      <xdr:rowOff>65993</xdr:rowOff>
    </xdr:to>
    <xdr:cxnSp macro="">
      <xdr:nvCxnSpPr>
        <xdr:cNvPr id="417" name="直線コネクタ 416"/>
        <xdr:cNvCxnSpPr/>
      </xdr:nvCxnSpPr>
      <xdr:spPr>
        <a:xfrm flipV="1">
          <a:off x="6972300" y="13601015"/>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7" name="楕円 426"/>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8"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18878</xdr:rowOff>
    </xdr:from>
    <xdr:to>
      <xdr:col>50</xdr:col>
      <xdr:colOff>165100</xdr:colOff>
      <xdr:row>79</xdr:row>
      <xdr:rowOff>120478</xdr:rowOff>
    </xdr:to>
    <xdr:sp macro="" textlink="">
      <xdr:nvSpPr>
        <xdr:cNvPr id="429" name="楕円 428"/>
        <xdr:cNvSpPr/>
      </xdr:nvSpPr>
      <xdr:spPr>
        <a:xfrm>
          <a:off x="9588500" y="135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111605</xdr:rowOff>
    </xdr:from>
    <xdr:ext cx="534377" cy="259045"/>
    <xdr:sp macro="" textlink="">
      <xdr:nvSpPr>
        <xdr:cNvPr id="430" name="テキスト ボックス 429"/>
        <xdr:cNvSpPr txBox="1"/>
      </xdr:nvSpPr>
      <xdr:spPr>
        <a:xfrm>
          <a:off x="9372111" y="13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166537</xdr:rowOff>
    </xdr:from>
    <xdr:to>
      <xdr:col>46</xdr:col>
      <xdr:colOff>38100</xdr:colOff>
      <xdr:row>79</xdr:row>
      <xdr:rowOff>96687</xdr:rowOff>
    </xdr:to>
    <xdr:sp macro="" textlink="">
      <xdr:nvSpPr>
        <xdr:cNvPr id="431" name="楕円 430"/>
        <xdr:cNvSpPr/>
      </xdr:nvSpPr>
      <xdr:spPr>
        <a:xfrm>
          <a:off x="8699500" y="135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87814</xdr:rowOff>
    </xdr:from>
    <xdr:ext cx="534377" cy="259045"/>
    <xdr:sp macro="" textlink="">
      <xdr:nvSpPr>
        <xdr:cNvPr id="432" name="テキスト ボックス 431"/>
        <xdr:cNvSpPr txBox="1"/>
      </xdr:nvSpPr>
      <xdr:spPr>
        <a:xfrm>
          <a:off x="8483111" y="13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5665</xdr:rowOff>
    </xdr:from>
    <xdr:to>
      <xdr:col>41</xdr:col>
      <xdr:colOff>101600</xdr:colOff>
      <xdr:row>79</xdr:row>
      <xdr:rowOff>107265</xdr:rowOff>
    </xdr:to>
    <xdr:sp macro="" textlink="">
      <xdr:nvSpPr>
        <xdr:cNvPr id="433" name="楕円 432"/>
        <xdr:cNvSpPr/>
      </xdr:nvSpPr>
      <xdr:spPr>
        <a:xfrm>
          <a:off x="7810500" y="135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98392</xdr:rowOff>
    </xdr:from>
    <xdr:ext cx="534377" cy="259045"/>
    <xdr:sp macro="" textlink="">
      <xdr:nvSpPr>
        <xdr:cNvPr id="434" name="テキスト ボックス 433"/>
        <xdr:cNvSpPr txBox="1"/>
      </xdr:nvSpPr>
      <xdr:spPr>
        <a:xfrm>
          <a:off x="7594111" y="136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15193</xdr:rowOff>
    </xdr:from>
    <xdr:to>
      <xdr:col>36</xdr:col>
      <xdr:colOff>165100</xdr:colOff>
      <xdr:row>79</xdr:row>
      <xdr:rowOff>116793</xdr:rowOff>
    </xdr:to>
    <xdr:sp macro="" textlink="">
      <xdr:nvSpPr>
        <xdr:cNvPr id="435" name="楕円 434"/>
        <xdr:cNvSpPr/>
      </xdr:nvSpPr>
      <xdr:spPr>
        <a:xfrm>
          <a:off x="6921500" y="13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107920</xdr:rowOff>
    </xdr:from>
    <xdr:ext cx="534377" cy="259045"/>
    <xdr:sp macro="" textlink="">
      <xdr:nvSpPr>
        <xdr:cNvPr id="436" name="テキスト ボックス 435"/>
        <xdr:cNvSpPr txBox="1"/>
      </xdr:nvSpPr>
      <xdr:spPr>
        <a:xfrm>
          <a:off x="6705111" y="1365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159189</xdr:rowOff>
    </xdr:from>
    <xdr:to>
      <xdr:col>55</xdr:col>
      <xdr:colOff>0</xdr:colOff>
      <xdr:row>97</xdr:row>
      <xdr:rowOff>91145</xdr:rowOff>
    </xdr:to>
    <xdr:cxnSp macro="">
      <xdr:nvCxnSpPr>
        <xdr:cNvPr id="461" name="直線コネクタ 460"/>
        <xdr:cNvCxnSpPr/>
      </xdr:nvCxnSpPr>
      <xdr:spPr>
        <a:xfrm flipV="1">
          <a:off x="9639300" y="16618389"/>
          <a:ext cx="838200" cy="1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13708</xdr:rowOff>
    </xdr:from>
    <xdr:to>
      <xdr:col>50</xdr:col>
      <xdr:colOff>114300</xdr:colOff>
      <xdr:row>97</xdr:row>
      <xdr:rowOff>91145</xdr:rowOff>
    </xdr:to>
    <xdr:cxnSp macro="">
      <xdr:nvCxnSpPr>
        <xdr:cNvPr id="464" name="直線コネクタ 463"/>
        <xdr:cNvCxnSpPr/>
      </xdr:nvCxnSpPr>
      <xdr:spPr>
        <a:xfrm>
          <a:off x="8750300" y="16644358"/>
          <a:ext cx="889000" cy="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13708</xdr:rowOff>
    </xdr:from>
    <xdr:to>
      <xdr:col>45</xdr:col>
      <xdr:colOff>177800</xdr:colOff>
      <xdr:row>97</xdr:row>
      <xdr:rowOff>41081</xdr:rowOff>
    </xdr:to>
    <xdr:cxnSp macro="">
      <xdr:nvCxnSpPr>
        <xdr:cNvPr id="467" name="直線コネクタ 466"/>
        <xdr:cNvCxnSpPr/>
      </xdr:nvCxnSpPr>
      <xdr:spPr>
        <a:xfrm flipV="1">
          <a:off x="7861300" y="16644358"/>
          <a:ext cx="889000" cy="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41081</xdr:rowOff>
    </xdr:from>
    <xdr:to>
      <xdr:col>41</xdr:col>
      <xdr:colOff>50800</xdr:colOff>
      <xdr:row>98</xdr:row>
      <xdr:rowOff>25400</xdr:rowOff>
    </xdr:to>
    <xdr:cxnSp macro="">
      <xdr:nvCxnSpPr>
        <xdr:cNvPr id="470" name="直線コネクタ 469"/>
        <xdr:cNvCxnSpPr/>
      </xdr:nvCxnSpPr>
      <xdr:spPr>
        <a:xfrm flipV="1">
          <a:off x="6972300" y="16671731"/>
          <a:ext cx="889000" cy="15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108389</xdr:rowOff>
    </xdr:from>
    <xdr:to>
      <xdr:col>55</xdr:col>
      <xdr:colOff>50800</xdr:colOff>
      <xdr:row>97</xdr:row>
      <xdr:rowOff>38539</xdr:rowOff>
    </xdr:to>
    <xdr:sp macro="" textlink="">
      <xdr:nvSpPr>
        <xdr:cNvPr id="480" name="楕円 479"/>
        <xdr:cNvSpPr/>
      </xdr:nvSpPr>
      <xdr:spPr>
        <a:xfrm>
          <a:off x="10426700" y="165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86816</xdr:rowOff>
    </xdr:from>
    <xdr:ext cx="534377" cy="259045"/>
    <xdr:sp macro="" textlink="">
      <xdr:nvSpPr>
        <xdr:cNvPr id="481" name="普通建設事業費 （ うち更新整備　）該当値テキスト"/>
        <xdr:cNvSpPr txBox="1"/>
      </xdr:nvSpPr>
      <xdr:spPr>
        <a:xfrm>
          <a:off x="10528300" y="165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40345</xdr:rowOff>
    </xdr:from>
    <xdr:to>
      <xdr:col>50</xdr:col>
      <xdr:colOff>165100</xdr:colOff>
      <xdr:row>97</xdr:row>
      <xdr:rowOff>141945</xdr:rowOff>
    </xdr:to>
    <xdr:sp macro="" textlink="">
      <xdr:nvSpPr>
        <xdr:cNvPr id="482" name="楕円 481"/>
        <xdr:cNvSpPr/>
      </xdr:nvSpPr>
      <xdr:spPr>
        <a:xfrm>
          <a:off x="9588500" y="16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133072</xdr:rowOff>
    </xdr:from>
    <xdr:ext cx="534377" cy="259045"/>
    <xdr:sp macro="" textlink="">
      <xdr:nvSpPr>
        <xdr:cNvPr id="483" name="テキスト ボックス 482"/>
        <xdr:cNvSpPr txBox="1"/>
      </xdr:nvSpPr>
      <xdr:spPr>
        <a:xfrm>
          <a:off x="9372111" y="16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134358</xdr:rowOff>
    </xdr:from>
    <xdr:to>
      <xdr:col>46</xdr:col>
      <xdr:colOff>38100</xdr:colOff>
      <xdr:row>97</xdr:row>
      <xdr:rowOff>64508</xdr:rowOff>
    </xdr:to>
    <xdr:sp macro="" textlink="">
      <xdr:nvSpPr>
        <xdr:cNvPr id="484" name="楕円 483"/>
        <xdr:cNvSpPr/>
      </xdr:nvSpPr>
      <xdr:spPr>
        <a:xfrm>
          <a:off x="8699500" y="165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55635</xdr:rowOff>
    </xdr:from>
    <xdr:ext cx="534377" cy="259045"/>
    <xdr:sp macro="" textlink="">
      <xdr:nvSpPr>
        <xdr:cNvPr id="485" name="テキスト ボックス 484"/>
        <xdr:cNvSpPr txBox="1"/>
      </xdr:nvSpPr>
      <xdr:spPr>
        <a:xfrm>
          <a:off x="8483111" y="166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161731</xdr:rowOff>
    </xdr:from>
    <xdr:to>
      <xdr:col>41</xdr:col>
      <xdr:colOff>101600</xdr:colOff>
      <xdr:row>97</xdr:row>
      <xdr:rowOff>91881</xdr:rowOff>
    </xdr:to>
    <xdr:sp macro="" textlink="">
      <xdr:nvSpPr>
        <xdr:cNvPr id="486" name="楕円 485"/>
        <xdr:cNvSpPr/>
      </xdr:nvSpPr>
      <xdr:spPr>
        <a:xfrm>
          <a:off x="7810500" y="16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83008</xdr:rowOff>
    </xdr:from>
    <xdr:ext cx="534377" cy="259045"/>
    <xdr:sp macro="" textlink="">
      <xdr:nvSpPr>
        <xdr:cNvPr id="487" name="テキスト ボックス 486"/>
        <xdr:cNvSpPr txBox="1"/>
      </xdr:nvSpPr>
      <xdr:spPr>
        <a:xfrm>
          <a:off x="7594111" y="16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146050</xdr:rowOff>
    </xdr:from>
    <xdr:to>
      <xdr:col>36</xdr:col>
      <xdr:colOff>165100</xdr:colOff>
      <xdr:row>98</xdr:row>
      <xdr:rowOff>76200</xdr:rowOff>
    </xdr:to>
    <xdr:sp macro="" textlink="">
      <xdr:nvSpPr>
        <xdr:cNvPr id="488" name="楕円 487"/>
        <xdr:cNvSpPr/>
      </xdr:nvSpPr>
      <xdr:spPr>
        <a:xfrm>
          <a:off x="6921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98</xdr:row>
      <xdr:rowOff>67327</xdr:rowOff>
    </xdr:from>
    <xdr:ext cx="249299" cy="259045"/>
    <xdr:sp macro="" textlink="">
      <xdr:nvSpPr>
        <xdr:cNvPr id="489" name="テキスト ボックス 488"/>
        <xdr:cNvSpPr txBox="1"/>
      </xdr:nvSpPr>
      <xdr:spPr>
        <a:xfrm>
          <a:off x="6847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86953</xdr:rowOff>
    </xdr:from>
    <xdr:to>
      <xdr:col>85</xdr:col>
      <xdr:colOff>127000</xdr:colOff>
      <xdr:row>77</xdr:row>
      <xdr:rowOff>94473</xdr:rowOff>
    </xdr:to>
    <xdr:cxnSp macro="">
      <xdr:nvCxnSpPr>
        <xdr:cNvPr id="618" name="直線コネクタ 617"/>
        <xdr:cNvCxnSpPr/>
      </xdr:nvCxnSpPr>
      <xdr:spPr>
        <a:xfrm flipV="1">
          <a:off x="15481300" y="13288603"/>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93176</xdr:rowOff>
    </xdr:from>
    <xdr:to>
      <xdr:col>81</xdr:col>
      <xdr:colOff>50800</xdr:colOff>
      <xdr:row>77</xdr:row>
      <xdr:rowOff>94473</xdr:rowOff>
    </xdr:to>
    <xdr:cxnSp macro="">
      <xdr:nvCxnSpPr>
        <xdr:cNvPr id="621" name="直線コネクタ 620"/>
        <xdr:cNvCxnSpPr/>
      </xdr:nvCxnSpPr>
      <xdr:spPr>
        <a:xfrm>
          <a:off x="14592300" y="1329482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90894</xdr:rowOff>
    </xdr:from>
    <xdr:to>
      <xdr:col>76</xdr:col>
      <xdr:colOff>114300</xdr:colOff>
      <xdr:row>77</xdr:row>
      <xdr:rowOff>93176</xdr:rowOff>
    </xdr:to>
    <xdr:cxnSp macro="">
      <xdr:nvCxnSpPr>
        <xdr:cNvPr id="624" name="直線コネクタ 623"/>
        <xdr:cNvCxnSpPr/>
      </xdr:nvCxnSpPr>
      <xdr:spPr>
        <a:xfrm>
          <a:off x="13703300" y="13292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90894</xdr:rowOff>
    </xdr:from>
    <xdr:to>
      <xdr:col>71</xdr:col>
      <xdr:colOff>177800</xdr:colOff>
      <xdr:row>77</xdr:row>
      <xdr:rowOff>93103</xdr:rowOff>
    </xdr:to>
    <xdr:cxnSp macro="">
      <xdr:nvCxnSpPr>
        <xdr:cNvPr id="627" name="直線コネクタ 626"/>
        <xdr:cNvCxnSpPr/>
      </xdr:nvCxnSpPr>
      <xdr:spPr>
        <a:xfrm flipV="1">
          <a:off x="12814300" y="13292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36153</xdr:rowOff>
    </xdr:from>
    <xdr:to>
      <xdr:col>85</xdr:col>
      <xdr:colOff>177800</xdr:colOff>
      <xdr:row>77</xdr:row>
      <xdr:rowOff>137753</xdr:rowOff>
    </xdr:to>
    <xdr:sp macro="" textlink="">
      <xdr:nvSpPr>
        <xdr:cNvPr id="637" name="楕円 636"/>
        <xdr:cNvSpPr/>
      </xdr:nvSpPr>
      <xdr:spPr>
        <a:xfrm>
          <a:off x="16268700" y="132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14580</xdr:rowOff>
    </xdr:from>
    <xdr:ext cx="534377" cy="259045"/>
    <xdr:sp macro="" textlink="">
      <xdr:nvSpPr>
        <xdr:cNvPr id="638" name="公債費該当値テキスト"/>
        <xdr:cNvSpPr txBox="1"/>
      </xdr:nvSpPr>
      <xdr:spPr>
        <a:xfrm>
          <a:off x="16370300" y="1321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43673</xdr:rowOff>
    </xdr:from>
    <xdr:to>
      <xdr:col>81</xdr:col>
      <xdr:colOff>101600</xdr:colOff>
      <xdr:row>77</xdr:row>
      <xdr:rowOff>145273</xdr:rowOff>
    </xdr:to>
    <xdr:sp macro="" textlink="">
      <xdr:nvSpPr>
        <xdr:cNvPr id="639" name="楕円 638"/>
        <xdr:cNvSpPr/>
      </xdr:nvSpPr>
      <xdr:spPr>
        <a:xfrm>
          <a:off x="15430500" y="132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136400</xdr:rowOff>
    </xdr:from>
    <xdr:ext cx="534377" cy="259045"/>
    <xdr:sp macro="" textlink="">
      <xdr:nvSpPr>
        <xdr:cNvPr id="640" name="テキスト ボックス 639"/>
        <xdr:cNvSpPr txBox="1"/>
      </xdr:nvSpPr>
      <xdr:spPr>
        <a:xfrm>
          <a:off x="15214111" y="133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42376</xdr:rowOff>
    </xdr:from>
    <xdr:to>
      <xdr:col>76</xdr:col>
      <xdr:colOff>165100</xdr:colOff>
      <xdr:row>77</xdr:row>
      <xdr:rowOff>143976</xdr:rowOff>
    </xdr:to>
    <xdr:sp macro="" textlink="">
      <xdr:nvSpPr>
        <xdr:cNvPr id="641" name="楕円 640"/>
        <xdr:cNvSpPr/>
      </xdr:nvSpPr>
      <xdr:spPr>
        <a:xfrm>
          <a:off x="145415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135103</xdr:rowOff>
    </xdr:from>
    <xdr:ext cx="534377" cy="259045"/>
    <xdr:sp macro="" textlink="">
      <xdr:nvSpPr>
        <xdr:cNvPr id="642" name="テキスト ボックス 641"/>
        <xdr:cNvSpPr txBox="1"/>
      </xdr:nvSpPr>
      <xdr:spPr>
        <a:xfrm>
          <a:off x="14325111" y="133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40094</xdr:rowOff>
    </xdr:from>
    <xdr:to>
      <xdr:col>72</xdr:col>
      <xdr:colOff>38100</xdr:colOff>
      <xdr:row>77</xdr:row>
      <xdr:rowOff>141694</xdr:rowOff>
    </xdr:to>
    <xdr:sp macro="" textlink="">
      <xdr:nvSpPr>
        <xdr:cNvPr id="643" name="楕円 642"/>
        <xdr:cNvSpPr/>
      </xdr:nvSpPr>
      <xdr:spPr>
        <a:xfrm>
          <a:off x="13652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132821</xdr:rowOff>
    </xdr:from>
    <xdr:ext cx="534377" cy="259045"/>
    <xdr:sp macro="" textlink="">
      <xdr:nvSpPr>
        <xdr:cNvPr id="644" name="テキスト ボックス 643"/>
        <xdr:cNvSpPr txBox="1"/>
      </xdr:nvSpPr>
      <xdr:spPr>
        <a:xfrm>
          <a:off x="13436111" y="133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42303</xdr:rowOff>
    </xdr:from>
    <xdr:to>
      <xdr:col>67</xdr:col>
      <xdr:colOff>101600</xdr:colOff>
      <xdr:row>77</xdr:row>
      <xdr:rowOff>143903</xdr:rowOff>
    </xdr:to>
    <xdr:sp macro="" textlink="">
      <xdr:nvSpPr>
        <xdr:cNvPr id="645" name="楕円 644"/>
        <xdr:cNvSpPr/>
      </xdr:nvSpPr>
      <xdr:spPr>
        <a:xfrm>
          <a:off x="12763500" y="132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135030</xdr:rowOff>
    </xdr:from>
    <xdr:ext cx="534377" cy="259045"/>
    <xdr:sp macro="" textlink="">
      <xdr:nvSpPr>
        <xdr:cNvPr id="646" name="テキスト ボックス 645"/>
        <xdr:cNvSpPr txBox="1"/>
      </xdr:nvSpPr>
      <xdr:spPr>
        <a:xfrm>
          <a:off x="12547111" y="133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94866</xdr:rowOff>
    </xdr:from>
    <xdr:to>
      <xdr:col>85</xdr:col>
      <xdr:colOff>127000</xdr:colOff>
      <xdr:row>99</xdr:row>
      <xdr:rowOff>96628</xdr:rowOff>
    </xdr:to>
    <xdr:cxnSp macro="">
      <xdr:nvCxnSpPr>
        <xdr:cNvPr id="677" name="直線コネクタ 676"/>
        <xdr:cNvCxnSpPr/>
      </xdr:nvCxnSpPr>
      <xdr:spPr>
        <a:xfrm flipV="1">
          <a:off x="15481300" y="17068416"/>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96628</xdr:rowOff>
    </xdr:from>
    <xdr:to>
      <xdr:col>81</xdr:col>
      <xdr:colOff>50800</xdr:colOff>
      <xdr:row>99</xdr:row>
      <xdr:rowOff>97552</xdr:rowOff>
    </xdr:to>
    <xdr:cxnSp macro="">
      <xdr:nvCxnSpPr>
        <xdr:cNvPr id="680" name="直線コネクタ 679"/>
        <xdr:cNvCxnSpPr/>
      </xdr:nvCxnSpPr>
      <xdr:spPr>
        <a:xfrm flipV="1">
          <a:off x="14592300" y="1707017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97552</xdr:rowOff>
    </xdr:from>
    <xdr:to>
      <xdr:col>76</xdr:col>
      <xdr:colOff>114300</xdr:colOff>
      <xdr:row>99</xdr:row>
      <xdr:rowOff>97918</xdr:rowOff>
    </xdr:to>
    <xdr:cxnSp macro="">
      <xdr:nvCxnSpPr>
        <xdr:cNvPr id="683" name="直線コネクタ 682"/>
        <xdr:cNvCxnSpPr/>
      </xdr:nvCxnSpPr>
      <xdr:spPr>
        <a:xfrm flipV="1">
          <a:off x="13703300" y="1707110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97644</xdr:rowOff>
    </xdr:from>
    <xdr:to>
      <xdr:col>71</xdr:col>
      <xdr:colOff>177800</xdr:colOff>
      <xdr:row>99</xdr:row>
      <xdr:rowOff>97918</xdr:rowOff>
    </xdr:to>
    <xdr:cxnSp macro="">
      <xdr:nvCxnSpPr>
        <xdr:cNvPr id="686" name="直線コネクタ 685"/>
        <xdr:cNvCxnSpPr/>
      </xdr:nvCxnSpPr>
      <xdr:spPr>
        <a:xfrm>
          <a:off x="12814300" y="1707119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44066</xdr:rowOff>
    </xdr:from>
    <xdr:to>
      <xdr:col>85</xdr:col>
      <xdr:colOff>177800</xdr:colOff>
      <xdr:row>99</xdr:row>
      <xdr:rowOff>145666</xdr:rowOff>
    </xdr:to>
    <xdr:sp macro="" textlink="">
      <xdr:nvSpPr>
        <xdr:cNvPr id="696" name="楕円 695"/>
        <xdr:cNvSpPr/>
      </xdr:nvSpPr>
      <xdr:spPr>
        <a:xfrm>
          <a:off x="16268700" y="170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130443</xdr:rowOff>
    </xdr:from>
    <xdr:ext cx="469744" cy="259045"/>
    <xdr:sp macro="" textlink="">
      <xdr:nvSpPr>
        <xdr:cNvPr id="697" name="積立金該当値テキスト"/>
        <xdr:cNvSpPr txBox="1"/>
      </xdr:nvSpPr>
      <xdr:spPr>
        <a:xfrm>
          <a:off x="16370300" y="169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45828</xdr:rowOff>
    </xdr:from>
    <xdr:to>
      <xdr:col>81</xdr:col>
      <xdr:colOff>101600</xdr:colOff>
      <xdr:row>99</xdr:row>
      <xdr:rowOff>147428</xdr:rowOff>
    </xdr:to>
    <xdr:sp macro="" textlink="">
      <xdr:nvSpPr>
        <xdr:cNvPr id="698" name="楕円 697"/>
        <xdr:cNvSpPr/>
      </xdr:nvSpPr>
      <xdr:spPr>
        <a:xfrm>
          <a:off x="15430500" y="170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138555</xdr:rowOff>
    </xdr:from>
    <xdr:ext cx="378565" cy="259045"/>
    <xdr:sp macro="" textlink="">
      <xdr:nvSpPr>
        <xdr:cNvPr id="699" name="テキスト ボックス 698"/>
        <xdr:cNvSpPr txBox="1"/>
      </xdr:nvSpPr>
      <xdr:spPr>
        <a:xfrm>
          <a:off x="15292017" y="1711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46752</xdr:rowOff>
    </xdr:from>
    <xdr:to>
      <xdr:col>76</xdr:col>
      <xdr:colOff>165100</xdr:colOff>
      <xdr:row>99</xdr:row>
      <xdr:rowOff>148352</xdr:rowOff>
    </xdr:to>
    <xdr:sp macro="" textlink="">
      <xdr:nvSpPr>
        <xdr:cNvPr id="700" name="楕円 699"/>
        <xdr:cNvSpPr/>
      </xdr:nvSpPr>
      <xdr:spPr>
        <a:xfrm>
          <a:off x="14541500" y="17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139479</xdr:rowOff>
    </xdr:from>
    <xdr:ext cx="378565" cy="259045"/>
    <xdr:sp macro="" textlink="">
      <xdr:nvSpPr>
        <xdr:cNvPr id="701" name="テキスト ボックス 700"/>
        <xdr:cNvSpPr txBox="1"/>
      </xdr:nvSpPr>
      <xdr:spPr>
        <a:xfrm>
          <a:off x="14403017" y="1711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47118</xdr:rowOff>
    </xdr:from>
    <xdr:to>
      <xdr:col>72</xdr:col>
      <xdr:colOff>38100</xdr:colOff>
      <xdr:row>99</xdr:row>
      <xdr:rowOff>148718</xdr:rowOff>
    </xdr:to>
    <xdr:sp macro="" textlink="">
      <xdr:nvSpPr>
        <xdr:cNvPr id="702" name="楕円 701"/>
        <xdr:cNvSpPr/>
      </xdr:nvSpPr>
      <xdr:spPr>
        <a:xfrm>
          <a:off x="13652500" y="170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139845</xdr:rowOff>
    </xdr:from>
    <xdr:ext cx="378565" cy="259045"/>
    <xdr:sp macro="" textlink="">
      <xdr:nvSpPr>
        <xdr:cNvPr id="703" name="テキスト ボックス 702"/>
        <xdr:cNvSpPr txBox="1"/>
      </xdr:nvSpPr>
      <xdr:spPr>
        <a:xfrm>
          <a:off x="13514017" y="1711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46844</xdr:rowOff>
    </xdr:from>
    <xdr:to>
      <xdr:col>67</xdr:col>
      <xdr:colOff>101600</xdr:colOff>
      <xdr:row>99</xdr:row>
      <xdr:rowOff>148444</xdr:rowOff>
    </xdr:to>
    <xdr:sp macro="" textlink="">
      <xdr:nvSpPr>
        <xdr:cNvPr id="704" name="楕円 703"/>
        <xdr:cNvSpPr/>
      </xdr:nvSpPr>
      <xdr:spPr>
        <a:xfrm>
          <a:off x="12763500" y="170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139571</xdr:rowOff>
    </xdr:from>
    <xdr:ext cx="378565" cy="259045"/>
    <xdr:sp macro="" textlink="">
      <xdr:nvSpPr>
        <xdr:cNvPr id="705" name="テキスト ボックス 704"/>
        <xdr:cNvSpPr txBox="1"/>
      </xdr:nvSpPr>
      <xdr:spPr>
        <a:xfrm>
          <a:off x="12625017" y="1711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61306</xdr:rowOff>
    </xdr:from>
    <xdr:to>
      <xdr:col>116</xdr:col>
      <xdr:colOff>63500</xdr:colOff>
      <xdr:row>77</xdr:row>
      <xdr:rowOff>119338</xdr:rowOff>
    </xdr:to>
    <xdr:cxnSp macro="">
      <xdr:nvCxnSpPr>
        <xdr:cNvPr id="849" name="直線コネクタ 848"/>
        <xdr:cNvCxnSpPr/>
      </xdr:nvCxnSpPr>
      <xdr:spPr>
        <a:xfrm flipV="1">
          <a:off x="21323300" y="13262956"/>
          <a:ext cx="8382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50" name="繰出金平均値テキスト"/>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99320</xdr:rowOff>
    </xdr:from>
    <xdr:to>
      <xdr:col>111</xdr:col>
      <xdr:colOff>177800</xdr:colOff>
      <xdr:row>77</xdr:row>
      <xdr:rowOff>119338</xdr:rowOff>
    </xdr:to>
    <xdr:cxnSp macro="">
      <xdr:nvCxnSpPr>
        <xdr:cNvPr id="852" name="直線コネクタ 851"/>
        <xdr:cNvCxnSpPr/>
      </xdr:nvCxnSpPr>
      <xdr:spPr>
        <a:xfrm>
          <a:off x="20434300" y="13300970"/>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99320</xdr:rowOff>
    </xdr:from>
    <xdr:to>
      <xdr:col>107</xdr:col>
      <xdr:colOff>50800</xdr:colOff>
      <xdr:row>78</xdr:row>
      <xdr:rowOff>24273</xdr:rowOff>
    </xdr:to>
    <xdr:cxnSp macro="">
      <xdr:nvCxnSpPr>
        <xdr:cNvPr id="855" name="直線コネクタ 854"/>
        <xdr:cNvCxnSpPr/>
      </xdr:nvCxnSpPr>
      <xdr:spPr>
        <a:xfrm flipV="1">
          <a:off x="19545300" y="13300970"/>
          <a:ext cx="889000" cy="9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24273</xdr:rowOff>
    </xdr:from>
    <xdr:to>
      <xdr:col>102</xdr:col>
      <xdr:colOff>114300</xdr:colOff>
      <xdr:row>78</xdr:row>
      <xdr:rowOff>92494</xdr:rowOff>
    </xdr:to>
    <xdr:cxnSp macro="">
      <xdr:nvCxnSpPr>
        <xdr:cNvPr id="858" name="直線コネクタ 857"/>
        <xdr:cNvCxnSpPr/>
      </xdr:nvCxnSpPr>
      <xdr:spPr>
        <a:xfrm flipV="1">
          <a:off x="18656300" y="13397373"/>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10506</xdr:rowOff>
    </xdr:from>
    <xdr:to>
      <xdr:col>116</xdr:col>
      <xdr:colOff>114300</xdr:colOff>
      <xdr:row>77</xdr:row>
      <xdr:rowOff>112106</xdr:rowOff>
    </xdr:to>
    <xdr:sp macro="" textlink="">
      <xdr:nvSpPr>
        <xdr:cNvPr id="868" name="楕円 867"/>
        <xdr:cNvSpPr/>
      </xdr:nvSpPr>
      <xdr:spPr>
        <a:xfrm>
          <a:off x="22110700" y="132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160383</xdr:rowOff>
    </xdr:from>
    <xdr:ext cx="534377" cy="259045"/>
    <xdr:sp macro="" textlink="">
      <xdr:nvSpPr>
        <xdr:cNvPr id="869" name="繰出金該当値テキスト"/>
        <xdr:cNvSpPr txBox="1"/>
      </xdr:nvSpPr>
      <xdr:spPr>
        <a:xfrm>
          <a:off x="22212300" y="131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68538</xdr:rowOff>
    </xdr:from>
    <xdr:to>
      <xdr:col>112</xdr:col>
      <xdr:colOff>38100</xdr:colOff>
      <xdr:row>77</xdr:row>
      <xdr:rowOff>170138</xdr:rowOff>
    </xdr:to>
    <xdr:sp macro="" textlink="">
      <xdr:nvSpPr>
        <xdr:cNvPr id="870" name="楕円 869"/>
        <xdr:cNvSpPr/>
      </xdr:nvSpPr>
      <xdr:spPr>
        <a:xfrm>
          <a:off x="21272500" y="13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161265</xdr:rowOff>
    </xdr:from>
    <xdr:ext cx="534377" cy="259045"/>
    <xdr:sp macro="" textlink="">
      <xdr:nvSpPr>
        <xdr:cNvPr id="871" name="テキスト ボックス 870"/>
        <xdr:cNvSpPr txBox="1"/>
      </xdr:nvSpPr>
      <xdr:spPr>
        <a:xfrm>
          <a:off x="21056111" y="13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48520</xdr:rowOff>
    </xdr:from>
    <xdr:to>
      <xdr:col>107</xdr:col>
      <xdr:colOff>101600</xdr:colOff>
      <xdr:row>77</xdr:row>
      <xdr:rowOff>150120</xdr:rowOff>
    </xdr:to>
    <xdr:sp macro="" textlink="">
      <xdr:nvSpPr>
        <xdr:cNvPr id="872" name="楕円 871"/>
        <xdr:cNvSpPr/>
      </xdr:nvSpPr>
      <xdr:spPr>
        <a:xfrm>
          <a:off x="20383500" y="132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141247</xdr:rowOff>
    </xdr:from>
    <xdr:ext cx="534377" cy="259045"/>
    <xdr:sp macro="" textlink="">
      <xdr:nvSpPr>
        <xdr:cNvPr id="873" name="テキスト ボックス 872"/>
        <xdr:cNvSpPr txBox="1"/>
      </xdr:nvSpPr>
      <xdr:spPr>
        <a:xfrm>
          <a:off x="20167111" y="133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144923</xdr:rowOff>
    </xdr:from>
    <xdr:to>
      <xdr:col>102</xdr:col>
      <xdr:colOff>165100</xdr:colOff>
      <xdr:row>78</xdr:row>
      <xdr:rowOff>75073</xdr:rowOff>
    </xdr:to>
    <xdr:sp macro="" textlink="">
      <xdr:nvSpPr>
        <xdr:cNvPr id="874" name="楕円 873"/>
        <xdr:cNvSpPr/>
      </xdr:nvSpPr>
      <xdr:spPr>
        <a:xfrm>
          <a:off x="19494500" y="133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66200</xdr:rowOff>
    </xdr:from>
    <xdr:ext cx="534377" cy="259045"/>
    <xdr:sp macro="" textlink="">
      <xdr:nvSpPr>
        <xdr:cNvPr id="875" name="テキスト ボックス 874"/>
        <xdr:cNvSpPr txBox="1"/>
      </xdr:nvSpPr>
      <xdr:spPr>
        <a:xfrm>
          <a:off x="19278111" y="13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41694</xdr:rowOff>
    </xdr:from>
    <xdr:to>
      <xdr:col>98</xdr:col>
      <xdr:colOff>38100</xdr:colOff>
      <xdr:row>78</xdr:row>
      <xdr:rowOff>143294</xdr:rowOff>
    </xdr:to>
    <xdr:sp macro="" textlink="">
      <xdr:nvSpPr>
        <xdr:cNvPr id="876" name="楕円 875"/>
        <xdr:cNvSpPr/>
      </xdr:nvSpPr>
      <xdr:spPr>
        <a:xfrm>
          <a:off x="18605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134421</xdr:rowOff>
    </xdr:from>
    <xdr:ext cx="534377" cy="259045"/>
    <xdr:sp macro="" textlink="">
      <xdr:nvSpPr>
        <xdr:cNvPr id="877" name="テキスト ボックス 876"/>
        <xdr:cNvSpPr txBox="1"/>
      </xdr:nvSpPr>
      <xdr:spPr>
        <a:xfrm>
          <a:off x="18389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５８１，９６３円となっている。性質別では概ね類似団体平均を下回っており、特に補助費等や普通建設事業費は類似団体より大幅に低く、これは、普通建設費の抑制や各種補助金の見直しによるものである。他方、人件費は類似団体の平均と同程度となっており、近年の職員の採用等により上昇傾向にあるため、新規採用の凍結や職員の配置について、見直しを進め、削減を図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7,268
7,055
4.31
4,385,905
4,229,708
146,532
2,386,705
2,920,739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14541</xdr:rowOff>
    </xdr:from>
    <xdr:to>
      <xdr:col>24</xdr:col>
      <xdr:colOff>63500</xdr:colOff>
      <xdr:row>35</xdr:row>
      <xdr:rowOff>143891</xdr:rowOff>
    </xdr:to>
    <xdr:cxnSp macro="">
      <xdr:nvCxnSpPr>
        <xdr:cNvPr id="61" name="直線コネクタ 60"/>
        <xdr:cNvCxnSpPr/>
      </xdr:nvCxnSpPr>
      <xdr:spPr>
        <a:xfrm>
          <a:off x="3797300" y="6015291"/>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75502</xdr:rowOff>
    </xdr:from>
    <xdr:to>
      <xdr:col>19</xdr:col>
      <xdr:colOff>177800</xdr:colOff>
      <xdr:row>35</xdr:row>
      <xdr:rowOff>14541</xdr:rowOff>
    </xdr:to>
    <xdr:cxnSp macro="">
      <xdr:nvCxnSpPr>
        <xdr:cNvPr id="64" name="直線コネクタ 63"/>
        <xdr:cNvCxnSpPr/>
      </xdr:nvCxnSpPr>
      <xdr:spPr>
        <a:xfrm>
          <a:off x="2908300" y="5904802"/>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75502</xdr:rowOff>
    </xdr:from>
    <xdr:to>
      <xdr:col>15</xdr:col>
      <xdr:colOff>50800</xdr:colOff>
      <xdr:row>35</xdr:row>
      <xdr:rowOff>36640</xdr:rowOff>
    </xdr:to>
    <xdr:cxnSp macro="">
      <xdr:nvCxnSpPr>
        <xdr:cNvPr id="67" name="直線コネクタ 66"/>
        <xdr:cNvCxnSpPr/>
      </xdr:nvCxnSpPr>
      <xdr:spPr>
        <a:xfrm flipV="1">
          <a:off x="2019300" y="590480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36640</xdr:rowOff>
    </xdr:from>
    <xdr:to>
      <xdr:col>10</xdr:col>
      <xdr:colOff>114300</xdr:colOff>
      <xdr:row>35</xdr:row>
      <xdr:rowOff>144843</xdr:rowOff>
    </xdr:to>
    <xdr:cxnSp macro="">
      <xdr:nvCxnSpPr>
        <xdr:cNvPr id="70" name="直線コネクタ 69"/>
        <xdr:cNvCxnSpPr/>
      </xdr:nvCxnSpPr>
      <xdr:spPr>
        <a:xfrm flipV="1">
          <a:off x="1130300" y="6037390"/>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93091</xdr:rowOff>
    </xdr:from>
    <xdr:to>
      <xdr:col>24</xdr:col>
      <xdr:colOff>114300</xdr:colOff>
      <xdr:row>36</xdr:row>
      <xdr:rowOff>23241</xdr:rowOff>
    </xdr:to>
    <xdr:sp macro="" textlink="">
      <xdr:nvSpPr>
        <xdr:cNvPr id="80" name="楕円 79"/>
        <xdr:cNvSpPr/>
      </xdr:nvSpPr>
      <xdr:spPr>
        <a:xfrm>
          <a:off x="45847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71518</xdr:rowOff>
    </xdr:from>
    <xdr:ext cx="469744" cy="259045"/>
    <xdr:sp macro="" textlink="">
      <xdr:nvSpPr>
        <xdr:cNvPr id="81" name="議会費該当値テキスト"/>
        <xdr:cNvSpPr txBox="1"/>
      </xdr:nvSpPr>
      <xdr:spPr>
        <a:xfrm>
          <a:off x="4686300"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135191</xdr:rowOff>
    </xdr:from>
    <xdr:to>
      <xdr:col>20</xdr:col>
      <xdr:colOff>38100</xdr:colOff>
      <xdr:row>35</xdr:row>
      <xdr:rowOff>65341</xdr:rowOff>
    </xdr:to>
    <xdr:sp macro="" textlink="">
      <xdr:nvSpPr>
        <xdr:cNvPr id="82" name="楕円 81"/>
        <xdr:cNvSpPr/>
      </xdr:nvSpPr>
      <xdr:spPr>
        <a:xfrm>
          <a:off x="3746500" y="5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81868</xdr:rowOff>
    </xdr:from>
    <xdr:ext cx="469744" cy="259045"/>
    <xdr:sp macro="" textlink="">
      <xdr:nvSpPr>
        <xdr:cNvPr id="83" name="テキスト ボックス 82"/>
        <xdr:cNvSpPr txBox="1"/>
      </xdr:nvSpPr>
      <xdr:spPr>
        <a:xfrm>
          <a:off x="3562428" y="57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24702</xdr:rowOff>
    </xdr:from>
    <xdr:to>
      <xdr:col>15</xdr:col>
      <xdr:colOff>101600</xdr:colOff>
      <xdr:row>34</xdr:row>
      <xdr:rowOff>126302</xdr:rowOff>
    </xdr:to>
    <xdr:sp macro="" textlink="">
      <xdr:nvSpPr>
        <xdr:cNvPr id="84" name="楕円 83"/>
        <xdr:cNvSpPr/>
      </xdr:nvSpPr>
      <xdr:spPr>
        <a:xfrm>
          <a:off x="2857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142829</xdr:rowOff>
    </xdr:from>
    <xdr:ext cx="534377" cy="259045"/>
    <xdr:sp macro="" textlink="">
      <xdr:nvSpPr>
        <xdr:cNvPr id="85" name="テキスト ボックス 84"/>
        <xdr:cNvSpPr txBox="1"/>
      </xdr:nvSpPr>
      <xdr:spPr>
        <a:xfrm>
          <a:off x="2641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157290</xdr:rowOff>
    </xdr:from>
    <xdr:to>
      <xdr:col>10</xdr:col>
      <xdr:colOff>165100</xdr:colOff>
      <xdr:row>35</xdr:row>
      <xdr:rowOff>87440</xdr:rowOff>
    </xdr:to>
    <xdr:sp macro="" textlink="">
      <xdr:nvSpPr>
        <xdr:cNvPr id="86" name="楕円 85"/>
        <xdr:cNvSpPr/>
      </xdr:nvSpPr>
      <xdr:spPr>
        <a:xfrm>
          <a:off x="1968500" y="59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103967</xdr:rowOff>
    </xdr:from>
    <xdr:ext cx="469744" cy="259045"/>
    <xdr:sp macro="" textlink="">
      <xdr:nvSpPr>
        <xdr:cNvPr id="87" name="テキスト ボックス 86"/>
        <xdr:cNvSpPr txBox="1"/>
      </xdr:nvSpPr>
      <xdr:spPr>
        <a:xfrm>
          <a:off x="1784428" y="576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94043</xdr:rowOff>
    </xdr:from>
    <xdr:to>
      <xdr:col>6</xdr:col>
      <xdr:colOff>38100</xdr:colOff>
      <xdr:row>36</xdr:row>
      <xdr:rowOff>24193</xdr:rowOff>
    </xdr:to>
    <xdr:sp macro="" textlink="">
      <xdr:nvSpPr>
        <xdr:cNvPr id="88" name="楕円 87"/>
        <xdr:cNvSpPr/>
      </xdr:nvSpPr>
      <xdr:spPr>
        <a:xfrm>
          <a:off x="10795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15320</xdr:rowOff>
    </xdr:from>
    <xdr:ext cx="469744" cy="259045"/>
    <xdr:sp macro="" textlink="">
      <xdr:nvSpPr>
        <xdr:cNvPr id="89" name="テキスト ボックス 88"/>
        <xdr:cNvSpPr txBox="1"/>
      </xdr:nvSpPr>
      <xdr:spPr>
        <a:xfrm>
          <a:off x="895428" y="61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157390</xdr:rowOff>
    </xdr:from>
    <xdr:to>
      <xdr:col>24</xdr:col>
      <xdr:colOff>63500</xdr:colOff>
      <xdr:row>58</xdr:row>
      <xdr:rowOff>150706</xdr:rowOff>
    </xdr:to>
    <xdr:cxnSp macro="">
      <xdr:nvCxnSpPr>
        <xdr:cNvPr id="120" name="直線コネクタ 119"/>
        <xdr:cNvCxnSpPr/>
      </xdr:nvCxnSpPr>
      <xdr:spPr>
        <a:xfrm flipV="1">
          <a:off x="3797300" y="9930040"/>
          <a:ext cx="838200" cy="1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127225</xdr:rowOff>
    </xdr:from>
    <xdr:to>
      <xdr:col>19</xdr:col>
      <xdr:colOff>177800</xdr:colOff>
      <xdr:row>58</xdr:row>
      <xdr:rowOff>150706</xdr:rowOff>
    </xdr:to>
    <xdr:cxnSp macro="">
      <xdr:nvCxnSpPr>
        <xdr:cNvPr id="123" name="直線コネクタ 122"/>
        <xdr:cNvCxnSpPr/>
      </xdr:nvCxnSpPr>
      <xdr:spPr>
        <a:xfrm>
          <a:off x="2908300" y="10071325"/>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126985</xdr:rowOff>
    </xdr:from>
    <xdr:to>
      <xdr:col>15</xdr:col>
      <xdr:colOff>50800</xdr:colOff>
      <xdr:row>58</xdr:row>
      <xdr:rowOff>127225</xdr:rowOff>
    </xdr:to>
    <xdr:cxnSp macro="">
      <xdr:nvCxnSpPr>
        <xdr:cNvPr id="126" name="直線コネクタ 125"/>
        <xdr:cNvCxnSpPr/>
      </xdr:nvCxnSpPr>
      <xdr:spPr>
        <a:xfrm>
          <a:off x="2019300" y="1007108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123329</xdr:rowOff>
    </xdr:from>
    <xdr:to>
      <xdr:col>10</xdr:col>
      <xdr:colOff>114300</xdr:colOff>
      <xdr:row>58</xdr:row>
      <xdr:rowOff>126985</xdr:rowOff>
    </xdr:to>
    <xdr:cxnSp macro="">
      <xdr:nvCxnSpPr>
        <xdr:cNvPr id="129" name="直線コネクタ 128"/>
        <xdr:cNvCxnSpPr/>
      </xdr:nvCxnSpPr>
      <xdr:spPr>
        <a:xfrm>
          <a:off x="1130300" y="10067429"/>
          <a:ext cx="889000" cy="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106590</xdr:rowOff>
    </xdr:from>
    <xdr:to>
      <xdr:col>24</xdr:col>
      <xdr:colOff>114300</xdr:colOff>
      <xdr:row>58</xdr:row>
      <xdr:rowOff>36740</xdr:rowOff>
    </xdr:to>
    <xdr:sp macro="" textlink="">
      <xdr:nvSpPr>
        <xdr:cNvPr id="139" name="楕円 138"/>
        <xdr:cNvSpPr/>
      </xdr:nvSpPr>
      <xdr:spPr>
        <a:xfrm>
          <a:off x="4584700" y="98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21517</xdr:rowOff>
    </xdr:from>
    <xdr:ext cx="599010" cy="259045"/>
    <xdr:sp macro="" textlink="">
      <xdr:nvSpPr>
        <xdr:cNvPr id="140" name="総務費該当値テキスト"/>
        <xdr:cNvSpPr txBox="1"/>
      </xdr:nvSpPr>
      <xdr:spPr>
        <a:xfrm>
          <a:off x="4686300" y="979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99906</xdr:rowOff>
    </xdr:from>
    <xdr:to>
      <xdr:col>20</xdr:col>
      <xdr:colOff>38100</xdr:colOff>
      <xdr:row>59</xdr:row>
      <xdr:rowOff>30056</xdr:rowOff>
    </xdr:to>
    <xdr:sp macro="" textlink="">
      <xdr:nvSpPr>
        <xdr:cNvPr id="141" name="楕円 140"/>
        <xdr:cNvSpPr/>
      </xdr:nvSpPr>
      <xdr:spPr>
        <a:xfrm>
          <a:off x="3746500" y="100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21183</xdr:rowOff>
    </xdr:from>
    <xdr:ext cx="534377" cy="259045"/>
    <xdr:sp macro="" textlink="">
      <xdr:nvSpPr>
        <xdr:cNvPr id="142" name="テキスト ボックス 141"/>
        <xdr:cNvSpPr txBox="1"/>
      </xdr:nvSpPr>
      <xdr:spPr>
        <a:xfrm>
          <a:off x="3530111" y="101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76425</xdr:rowOff>
    </xdr:from>
    <xdr:to>
      <xdr:col>15</xdr:col>
      <xdr:colOff>101600</xdr:colOff>
      <xdr:row>59</xdr:row>
      <xdr:rowOff>6575</xdr:rowOff>
    </xdr:to>
    <xdr:sp macro="" textlink="">
      <xdr:nvSpPr>
        <xdr:cNvPr id="143" name="楕円 142"/>
        <xdr:cNvSpPr/>
      </xdr:nvSpPr>
      <xdr:spPr>
        <a:xfrm>
          <a:off x="2857500" y="100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169152</xdr:rowOff>
    </xdr:from>
    <xdr:ext cx="534377" cy="259045"/>
    <xdr:sp macro="" textlink="">
      <xdr:nvSpPr>
        <xdr:cNvPr id="144" name="テキスト ボックス 143"/>
        <xdr:cNvSpPr txBox="1"/>
      </xdr:nvSpPr>
      <xdr:spPr>
        <a:xfrm>
          <a:off x="2641111" y="101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76185</xdr:rowOff>
    </xdr:from>
    <xdr:to>
      <xdr:col>10</xdr:col>
      <xdr:colOff>165100</xdr:colOff>
      <xdr:row>59</xdr:row>
      <xdr:rowOff>6335</xdr:rowOff>
    </xdr:to>
    <xdr:sp macro="" textlink="">
      <xdr:nvSpPr>
        <xdr:cNvPr id="145" name="楕円 144"/>
        <xdr:cNvSpPr/>
      </xdr:nvSpPr>
      <xdr:spPr>
        <a:xfrm>
          <a:off x="1968500" y="100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168912</xdr:rowOff>
    </xdr:from>
    <xdr:ext cx="534377" cy="259045"/>
    <xdr:sp macro="" textlink="">
      <xdr:nvSpPr>
        <xdr:cNvPr id="146" name="テキスト ボックス 145"/>
        <xdr:cNvSpPr txBox="1"/>
      </xdr:nvSpPr>
      <xdr:spPr>
        <a:xfrm>
          <a:off x="1752111" y="101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72529</xdr:rowOff>
    </xdr:from>
    <xdr:to>
      <xdr:col>6</xdr:col>
      <xdr:colOff>38100</xdr:colOff>
      <xdr:row>59</xdr:row>
      <xdr:rowOff>2679</xdr:rowOff>
    </xdr:to>
    <xdr:sp macro="" textlink="">
      <xdr:nvSpPr>
        <xdr:cNvPr id="147" name="楕円 146"/>
        <xdr:cNvSpPr/>
      </xdr:nvSpPr>
      <xdr:spPr>
        <a:xfrm>
          <a:off x="1079500" y="100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165256</xdr:rowOff>
    </xdr:from>
    <xdr:ext cx="534377" cy="259045"/>
    <xdr:sp macro="" textlink="">
      <xdr:nvSpPr>
        <xdr:cNvPr id="148" name="テキスト ボックス 147"/>
        <xdr:cNvSpPr txBox="1"/>
      </xdr:nvSpPr>
      <xdr:spPr>
        <a:xfrm>
          <a:off x="863111" y="101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140607</xdr:rowOff>
    </xdr:from>
    <xdr:to>
      <xdr:col>24</xdr:col>
      <xdr:colOff>63500</xdr:colOff>
      <xdr:row>77</xdr:row>
      <xdr:rowOff>146755</xdr:rowOff>
    </xdr:to>
    <xdr:cxnSp macro="">
      <xdr:nvCxnSpPr>
        <xdr:cNvPr id="178" name="直線コネクタ 177"/>
        <xdr:cNvCxnSpPr/>
      </xdr:nvCxnSpPr>
      <xdr:spPr>
        <a:xfrm flipV="1">
          <a:off x="3797300" y="13170807"/>
          <a:ext cx="838200" cy="17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146755</xdr:rowOff>
    </xdr:from>
    <xdr:to>
      <xdr:col>19</xdr:col>
      <xdr:colOff>177800</xdr:colOff>
      <xdr:row>78</xdr:row>
      <xdr:rowOff>29355</xdr:rowOff>
    </xdr:to>
    <xdr:cxnSp macro="">
      <xdr:nvCxnSpPr>
        <xdr:cNvPr id="181" name="直線コネクタ 180"/>
        <xdr:cNvCxnSpPr/>
      </xdr:nvCxnSpPr>
      <xdr:spPr>
        <a:xfrm flipV="1">
          <a:off x="2908300" y="13348405"/>
          <a:ext cx="889000" cy="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2236</xdr:rowOff>
    </xdr:from>
    <xdr:to>
      <xdr:col>15</xdr:col>
      <xdr:colOff>50800</xdr:colOff>
      <xdr:row>78</xdr:row>
      <xdr:rowOff>29355</xdr:rowOff>
    </xdr:to>
    <xdr:cxnSp macro="">
      <xdr:nvCxnSpPr>
        <xdr:cNvPr id="184" name="直線コネクタ 183"/>
        <xdr:cNvCxnSpPr/>
      </xdr:nvCxnSpPr>
      <xdr:spPr>
        <a:xfrm>
          <a:off x="2019300" y="13375336"/>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170614</xdr:rowOff>
    </xdr:from>
    <xdr:to>
      <xdr:col>10</xdr:col>
      <xdr:colOff>114300</xdr:colOff>
      <xdr:row>78</xdr:row>
      <xdr:rowOff>2236</xdr:rowOff>
    </xdr:to>
    <xdr:cxnSp macro="">
      <xdr:nvCxnSpPr>
        <xdr:cNvPr id="187" name="直線コネクタ 186"/>
        <xdr:cNvCxnSpPr/>
      </xdr:nvCxnSpPr>
      <xdr:spPr>
        <a:xfrm>
          <a:off x="1130300" y="13372264"/>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89807</xdr:rowOff>
    </xdr:from>
    <xdr:to>
      <xdr:col>24</xdr:col>
      <xdr:colOff>114300</xdr:colOff>
      <xdr:row>77</xdr:row>
      <xdr:rowOff>19957</xdr:rowOff>
    </xdr:to>
    <xdr:sp macro="" textlink="">
      <xdr:nvSpPr>
        <xdr:cNvPr id="197" name="楕円 196"/>
        <xdr:cNvSpPr/>
      </xdr:nvSpPr>
      <xdr:spPr>
        <a:xfrm>
          <a:off x="4584700" y="131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68234</xdr:rowOff>
    </xdr:from>
    <xdr:ext cx="599010" cy="259045"/>
    <xdr:sp macro="" textlink="">
      <xdr:nvSpPr>
        <xdr:cNvPr id="198" name="民生費該当値テキスト"/>
        <xdr:cNvSpPr txBox="1"/>
      </xdr:nvSpPr>
      <xdr:spPr>
        <a:xfrm>
          <a:off x="4686300" y="1309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95955</xdr:rowOff>
    </xdr:from>
    <xdr:to>
      <xdr:col>20</xdr:col>
      <xdr:colOff>38100</xdr:colOff>
      <xdr:row>78</xdr:row>
      <xdr:rowOff>26105</xdr:rowOff>
    </xdr:to>
    <xdr:sp macro="" textlink="">
      <xdr:nvSpPr>
        <xdr:cNvPr id="199" name="楕円 198"/>
        <xdr:cNvSpPr/>
      </xdr:nvSpPr>
      <xdr:spPr>
        <a:xfrm>
          <a:off x="3746500" y="132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17232</xdr:rowOff>
    </xdr:from>
    <xdr:ext cx="599010" cy="259045"/>
    <xdr:sp macro="" textlink="">
      <xdr:nvSpPr>
        <xdr:cNvPr id="200" name="テキスト ボックス 199"/>
        <xdr:cNvSpPr txBox="1"/>
      </xdr:nvSpPr>
      <xdr:spPr>
        <a:xfrm>
          <a:off x="3497795" y="1339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150005</xdr:rowOff>
    </xdr:from>
    <xdr:to>
      <xdr:col>15</xdr:col>
      <xdr:colOff>101600</xdr:colOff>
      <xdr:row>78</xdr:row>
      <xdr:rowOff>80155</xdr:rowOff>
    </xdr:to>
    <xdr:sp macro="" textlink="">
      <xdr:nvSpPr>
        <xdr:cNvPr id="201" name="楕円 200"/>
        <xdr:cNvSpPr/>
      </xdr:nvSpPr>
      <xdr:spPr>
        <a:xfrm>
          <a:off x="2857500" y="133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71282</xdr:rowOff>
    </xdr:from>
    <xdr:ext cx="599010" cy="259045"/>
    <xdr:sp macro="" textlink="">
      <xdr:nvSpPr>
        <xdr:cNvPr id="202" name="テキスト ボックス 201"/>
        <xdr:cNvSpPr txBox="1"/>
      </xdr:nvSpPr>
      <xdr:spPr>
        <a:xfrm>
          <a:off x="2608795" y="1344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122886</xdr:rowOff>
    </xdr:from>
    <xdr:to>
      <xdr:col>10</xdr:col>
      <xdr:colOff>165100</xdr:colOff>
      <xdr:row>78</xdr:row>
      <xdr:rowOff>53036</xdr:rowOff>
    </xdr:to>
    <xdr:sp macro="" textlink="">
      <xdr:nvSpPr>
        <xdr:cNvPr id="203" name="楕円 202"/>
        <xdr:cNvSpPr/>
      </xdr:nvSpPr>
      <xdr:spPr>
        <a:xfrm>
          <a:off x="1968500" y="13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44163</xdr:rowOff>
    </xdr:from>
    <xdr:ext cx="599010" cy="259045"/>
    <xdr:sp macro="" textlink="">
      <xdr:nvSpPr>
        <xdr:cNvPr id="204" name="テキスト ボックス 203"/>
        <xdr:cNvSpPr txBox="1"/>
      </xdr:nvSpPr>
      <xdr:spPr>
        <a:xfrm>
          <a:off x="1719795" y="1341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119814</xdr:rowOff>
    </xdr:from>
    <xdr:to>
      <xdr:col>6</xdr:col>
      <xdr:colOff>38100</xdr:colOff>
      <xdr:row>78</xdr:row>
      <xdr:rowOff>49964</xdr:rowOff>
    </xdr:to>
    <xdr:sp macro="" textlink="">
      <xdr:nvSpPr>
        <xdr:cNvPr id="205" name="楕円 204"/>
        <xdr:cNvSpPr/>
      </xdr:nvSpPr>
      <xdr:spPr>
        <a:xfrm>
          <a:off x="1079500" y="133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41091</xdr:rowOff>
    </xdr:from>
    <xdr:ext cx="599010" cy="259045"/>
    <xdr:sp macro="" textlink="">
      <xdr:nvSpPr>
        <xdr:cNvPr id="206" name="テキスト ボックス 205"/>
        <xdr:cNvSpPr txBox="1"/>
      </xdr:nvSpPr>
      <xdr:spPr>
        <a:xfrm>
          <a:off x="830795" y="1341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131967</xdr:rowOff>
    </xdr:from>
    <xdr:to>
      <xdr:col>24</xdr:col>
      <xdr:colOff>63500</xdr:colOff>
      <xdr:row>98</xdr:row>
      <xdr:rowOff>132183</xdr:rowOff>
    </xdr:to>
    <xdr:cxnSp macro="">
      <xdr:nvCxnSpPr>
        <xdr:cNvPr id="235" name="直線コネクタ 234"/>
        <xdr:cNvCxnSpPr/>
      </xdr:nvCxnSpPr>
      <xdr:spPr>
        <a:xfrm>
          <a:off x="3797300" y="1693406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129124</xdr:rowOff>
    </xdr:from>
    <xdr:to>
      <xdr:col>19</xdr:col>
      <xdr:colOff>177800</xdr:colOff>
      <xdr:row>98</xdr:row>
      <xdr:rowOff>131967</xdr:rowOff>
    </xdr:to>
    <xdr:cxnSp macro="">
      <xdr:nvCxnSpPr>
        <xdr:cNvPr id="238" name="直線コネクタ 237"/>
        <xdr:cNvCxnSpPr/>
      </xdr:nvCxnSpPr>
      <xdr:spPr>
        <a:xfrm>
          <a:off x="2908300" y="1693122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125960</xdr:rowOff>
    </xdr:from>
    <xdr:to>
      <xdr:col>15</xdr:col>
      <xdr:colOff>50800</xdr:colOff>
      <xdr:row>98</xdr:row>
      <xdr:rowOff>129124</xdr:rowOff>
    </xdr:to>
    <xdr:cxnSp macro="">
      <xdr:nvCxnSpPr>
        <xdr:cNvPr id="241" name="直線コネクタ 240"/>
        <xdr:cNvCxnSpPr/>
      </xdr:nvCxnSpPr>
      <xdr:spPr>
        <a:xfrm>
          <a:off x="2019300" y="16928060"/>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125160</xdr:rowOff>
    </xdr:from>
    <xdr:to>
      <xdr:col>10</xdr:col>
      <xdr:colOff>114300</xdr:colOff>
      <xdr:row>98</xdr:row>
      <xdr:rowOff>125960</xdr:rowOff>
    </xdr:to>
    <xdr:cxnSp macro="">
      <xdr:nvCxnSpPr>
        <xdr:cNvPr id="244" name="直線コネクタ 243"/>
        <xdr:cNvCxnSpPr/>
      </xdr:nvCxnSpPr>
      <xdr:spPr>
        <a:xfrm>
          <a:off x="1130300" y="1692726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81383</xdr:rowOff>
    </xdr:from>
    <xdr:to>
      <xdr:col>24</xdr:col>
      <xdr:colOff>114300</xdr:colOff>
      <xdr:row>99</xdr:row>
      <xdr:rowOff>11533</xdr:rowOff>
    </xdr:to>
    <xdr:sp macro="" textlink="">
      <xdr:nvSpPr>
        <xdr:cNvPr id="254" name="楕円 253"/>
        <xdr:cNvSpPr/>
      </xdr:nvSpPr>
      <xdr:spPr>
        <a:xfrm>
          <a:off x="4584700" y="168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81167</xdr:rowOff>
    </xdr:from>
    <xdr:to>
      <xdr:col>20</xdr:col>
      <xdr:colOff>38100</xdr:colOff>
      <xdr:row>99</xdr:row>
      <xdr:rowOff>11317</xdr:rowOff>
    </xdr:to>
    <xdr:sp macro="" textlink="">
      <xdr:nvSpPr>
        <xdr:cNvPr id="256" name="楕円 255"/>
        <xdr:cNvSpPr/>
      </xdr:nvSpPr>
      <xdr:spPr>
        <a:xfrm>
          <a:off x="3746500" y="16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2444</xdr:rowOff>
    </xdr:from>
    <xdr:ext cx="534377" cy="259045"/>
    <xdr:sp macro="" textlink="">
      <xdr:nvSpPr>
        <xdr:cNvPr id="257" name="テキスト ボックス 256"/>
        <xdr:cNvSpPr txBox="1"/>
      </xdr:nvSpPr>
      <xdr:spPr>
        <a:xfrm>
          <a:off x="3530111" y="16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78324</xdr:rowOff>
    </xdr:from>
    <xdr:to>
      <xdr:col>15</xdr:col>
      <xdr:colOff>101600</xdr:colOff>
      <xdr:row>99</xdr:row>
      <xdr:rowOff>8474</xdr:rowOff>
    </xdr:to>
    <xdr:sp macro="" textlink="">
      <xdr:nvSpPr>
        <xdr:cNvPr id="258" name="楕円 257"/>
        <xdr:cNvSpPr/>
      </xdr:nvSpPr>
      <xdr:spPr>
        <a:xfrm>
          <a:off x="2857500" y="168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171051</xdr:rowOff>
    </xdr:from>
    <xdr:ext cx="534377" cy="259045"/>
    <xdr:sp macro="" textlink="">
      <xdr:nvSpPr>
        <xdr:cNvPr id="259" name="テキスト ボックス 258"/>
        <xdr:cNvSpPr txBox="1"/>
      </xdr:nvSpPr>
      <xdr:spPr>
        <a:xfrm>
          <a:off x="2641111" y="169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75160</xdr:rowOff>
    </xdr:from>
    <xdr:to>
      <xdr:col>10</xdr:col>
      <xdr:colOff>165100</xdr:colOff>
      <xdr:row>99</xdr:row>
      <xdr:rowOff>5310</xdr:rowOff>
    </xdr:to>
    <xdr:sp macro="" textlink="">
      <xdr:nvSpPr>
        <xdr:cNvPr id="260" name="楕円 259"/>
        <xdr:cNvSpPr/>
      </xdr:nvSpPr>
      <xdr:spPr>
        <a:xfrm>
          <a:off x="1968500" y="168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167887</xdr:rowOff>
    </xdr:from>
    <xdr:ext cx="534377" cy="259045"/>
    <xdr:sp macro="" textlink="">
      <xdr:nvSpPr>
        <xdr:cNvPr id="261" name="テキスト ボックス 260"/>
        <xdr:cNvSpPr txBox="1"/>
      </xdr:nvSpPr>
      <xdr:spPr>
        <a:xfrm>
          <a:off x="1752111" y="16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74360</xdr:rowOff>
    </xdr:from>
    <xdr:to>
      <xdr:col>6</xdr:col>
      <xdr:colOff>38100</xdr:colOff>
      <xdr:row>99</xdr:row>
      <xdr:rowOff>4510</xdr:rowOff>
    </xdr:to>
    <xdr:sp macro="" textlink="">
      <xdr:nvSpPr>
        <xdr:cNvPr id="262" name="楕円 261"/>
        <xdr:cNvSpPr/>
      </xdr:nvSpPr>
      <xdr:spPr>
        <a:xfrm>
          <a:off x="1079500" y="168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167087</xdr:rowOff>
    </xdr:from>
    <xdr:ext cx="534377" cy="259045"/>
    <xdr:sp macro="" textlink="">
      <xdr:nvSpPr>
        <xdr:cNvPr id="263" name="テキスト ボックス 262"/>
        <xdr:cNvSpPr txBox="1"/>
      </xdr:nvSpPr>
      <xdr:spPr>
        <a:xfrm>
          <a:off x="863111" y="169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110287</xdr:rowOff>
    </xdr:from>
    <xdr:to>
      <xdr:col>55</xdr:col>
      <xdr:colOff>0</xdr:colOff>
      <xdr:row>58</xdr:row>
      <xdr:rowOff>150993</xdr:rowOff>
    </xdr:to>
    <xdr:cxnSp macro="">
      <xdr:nvCxnSpPr>
        <xdr:cNvPr id="349" name="直線コネクタ 348"/>
        <xdr:cNvCxnSpPr/>
      </xdr:nvCxnSpPr>
      <xdr:spPr>
        <a:xfrm flipV="1">
          <a:off x="9639300" y="10054387"/>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31976</xdr:rowOff>
    </xdr:from>
    <xdr:to>
      <xdr:col>50</xdr:col>
      <xdr:colOff>114300</xdr:colOff>
      <xdr:row>58</xdr:row>
      <xdr:rowOff>150993</xdr:rowOff>
    </xdr:to>
    <xdr:cxnSp macro="">
      <xdr:nvCxnSpPr>
        <xdr:cNvPr id="352" name="直線コネクタ 351"/>
        <xdr:cNvCxnSpPr/>
      </xdr:nvCxnSpPr>
      <xdr:spPr>
        <a:xfrm>
          <a:off x="8750300" y="9976076"/>
          <a:ext cx="889000" cy="1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31976</xdr:rowOff>
    </xdr:from>
    <xdr:to>
      <xdr:col>45</xdr:col>
      <xdr:colOff>177800</xdr:colOff>
      <xdr:row>58</xdr:row>
      <xdr:rowOff>140119</xdr:rowOff>
    </xdr:to>
    <xdr:cxnSp macro="">
      <xdr:nvCxnSpPr>
        <xdr:cNvPr id="355" name="直線コネクタ 354"/>
        <xdr:cNvCxnSpPr/>
      </xdr:nvCxnSpPr>
      <xdr:spPr>
        <a:xfrm flipV="1">
          <a:off x="7861300" y="9976076"/>
          <a:ext cx="889000" cy="10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140119</xdr:rowOff>
    </xdr:from>
    <xdr:to>
      <xdr:col>41</xdr:col>
      <xdr:colOff>50800</xdr:colOff>
      <xdr:row>58</xdr:row>
      <xdr:rowOff>150140</xdr:rowOff>
    </xdr:to>
    <xdr:cxnSp macro="">
      <xdr:nvCxnSpPr>
        <xdr:cNvPr id="358" name="直線コネクタ 357"/>
        <xdr:cNvCxnSpPr/>
      </xdr:nvCxnSpPr>
      <xdr:spPr>
        <a:xfrm flipV="1">
          <a:off x="6972300" y="10084219"/>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59487</xdr:rowOff>
    </xdr:from>
    <xdr:to>
      <xdr:col>55</xdr:col>
      <xdr:colOff>50800</xdr:colOff>
      <xdr:row>58</xdr:row>
      <xdr:rowOff>161087</xdr:rowOff>
    </xdr:to>
    <xdr:sp macro="" textlink="">
      <xdr:nvSpPr>
        <xdr:cNvPr id="368" name="楕円 367"/>
        <xdr:cNvSpPr/>
      </xdr:nvSpPr>
      <xdr:spPr>
        <a:xfrm>
          <a:off x="10426700" y="100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145864</xdr:rowOff>
    </xdr:from>
    <xdr:ext cx="534377" cy="259045"/>
    <xdr:sp macro="" textlink="">
      <xdr:nvSpPr>
        <xdr:cNvPr id="369" name="農林水産業費該当値テキスト"/>
        <xdr:cNvSpPr txBox="1"/>
      </xdr:nvSpPr>
      <xdr:spPr>
        <a:xfrm>
          <a:off x="10528300" y="99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100193</xdr:rowOff>
    </xdr:from>
    <xdr:to>
      <xdr:col>50</xdr:col>
      <xdr:colOff>165100</xdr:colOff>
      <xdr:row>59</xdr:row>
      <xdr:rowOff>30343</xdr:rowOff>
    </xdr:to>
    <xdr:sp macro="" textlink="">
      <xdr:nvSpPr>
        <xdr:cNvPr id="370" name="楕円 369"/>
        <xdr:cNvSpPr/>
      </xdr:nvSpPr>
      <xdr:spPr>
        <a:xfrm>
          <a:off x="9588500" y="100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21470</xdr:rowOff>
    </xdr:from>
    <xdr:ext cx="469744" cy="259045"/>
    <xdr:sp macro="" textlink="">
      <xdr:nvSpPr>
        <xdr:cNvPr id="371" name="テキスト ボックス 370"/>
        <xdr:cNvSpPr txBox="1"/>
      </xdr:nvSpPr>
      <xdr:spPr>
        <a:xfrm>
          <a:off x="9404428" y="10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152626</xdr:rowOff>
    </xdr:from>
    <xdr:to>
      <xdr:col>46</xdr:col>
      <xdr:colOff>38100</xdr:colOff>
      <xdr:row>58</xdr:row>
      <xdr:rowOff>82776</xdr:rowOff>
    </xdr:to>
    <xdr:sp macro="" textlink="">
      <xdr:nvSpPr>
        <xdr:cNvPr id="372" name="楕円 371"/>
        <xdr:cNvSpPr/>
      </xdr:nvSpPr>
      <xdr:spPr>
        <a:xfrm>
          <a:off x="8699500" y="99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73903</xdr:rowOff>
    </xdr:from>
    <xdr:ext cx="534377" cy="259045"/>
    <xdr:sp macro="" textlink="">
      <xdr:nvSpPr>
        <xdr:cNvPr id="373" name="テキスト ボックス 372"/>
        <xdr:cNvSpPr txBox="1"/>
      </xdr:nvSpPr>
      <xdr:spPr>
        <a:xfrm>
          <a:off x="8483111" y="100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89319</xdr:rowOff>
    </xdr:from>
    <xdr:to>
      <xdr:col>41</xdr:col>
      <xdr:colOff>101600</xdr:colOff>
      <xdr:row>59</xdr:row>
      <xdr:rowOff>19469</xdr:rowOff>
    </xdr:to>
    <xdr:sp macro="" textlink="">
      <xdr:nvSpPr>
        <xdr:cNvPr id="374" name="楕円 373"/>
        <xdr:cNvSpPr/>
      </xdr:nvSpPr>
      <xdr:spPr>
        <a:xfrm>
          <a:off x="7810500" y="10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10596</xdr:rowOff>
    </xdr:from>
    <xdr:ext cx="469744" cy="259045"/>
    <xdr:sp macro="" textlink="">
      <xdr:nvSpPr>
        <xdr:cNvPr id="375" name="テキスト ボックス 374"/>
        <xdr:cNvSpPr txBox="1"/>
      </xdr:nvSpPr>
      <xdr:spPr>
        <a:xfrm>
          <a:off x="7626428" y="101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99340</xdr:rowOff>
    </xdr:from>
    <xdr:to>
      <xdr:col>36</xdr:col>
      <xdr:colOff>165100</xdr:colOff>
      <xdr:row>59</xdr:row>
      <xdr:rowOff>29490</xdr:rowOff>
    </xdr:to>
    <xdr:sp macro="" textlink="">
      <xdr:nvSpPr>
        <xdr:cNvPr id="376" name="楕円 375"/>
        <xdr:cNvSpPr/>
      </xdr:nvSpPr>
      <xdr:spPr>
        <a:xfrm>
          <a:off x="6921500" y="100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20617</xdr:rowOff>
    </xdr:from>
    <xdr:ext cx="469744" cy="259045"/>
    <xdr:sp macro="" textlink="">
      <xdr:nvSpPr>
        <xdr:cNvPr id="377" name="テキスト ボックス 376"/>
        <xdr:cNvSpPr txBox="1"/>
      </xdr:nvSpPr>
      <xdr:spPr>
        <a:xfrm>
          <a:off x="6737428"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63850</xdr:rowOff>
    </xdr:from>
    <xdr:to>
      <xdr:col>55</xdr:col>
      <xdr:colOff>0</xdr:colOff>
      <xdr:row>78</xdr:row>
      <xdr:rowOff>119428</xdr:rowOff>
    </xdr:to>
    <xdr:cxnSp macro="">
      <xdr:nvCxnSpPr>
        <xdr:cNvPr id="404" name="直線コネクタ 403"/>
        <xdr:cNvCxnSpPr/>
      </xdr:nvCxnSpPr>
      <xdr:spPr>
        <a:xfrm flipV="1">
          <a:off x="9639300" y="13436950"/>
          <a:ext cx="8382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119428</xdr:rowOff>
    </xdr:from>
    <xdr:to>
      <xdr:col>50</xdr:col>
      <xdr:colOff>114300</xdr:colOff>
      <xdr:row>78</xdr:row>
      <xdr:rowOff>133341</xdr:rowOff>
    </xdr:to>
    <xdr:cxnSp macro="">
      <xdr:nvCxnSpPr>
        <xdr:cNvPr id="407" name="直線コネクタ 406"/>
        <xdr:cNvCxnSpPr/>
      </xdr:nvCxnSpPr>
      <xdr:spPr>
        <a:xfrm flipV="1">
          <a:off x="8750300" y="13492528"/>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132907</xdr:rowOff>
    </xdr:from>
    <xdr:to>
      <xdr:col>45</xdr:col>
      <xdr:colOff>177800</xdr:colOff>
      <xdr:row>78</xdr:row>
      <xdr:rowOff>133341</xdr:rowOff>
    </xdr:to>
    <xdr:cxnSp macro="">
      <xdr:nvCxnSpPr>
        <xdr:cNvPr id="410" name="直線コネクタ 409"/>
        <xdr:cNvCxnSpPr/>
      </xdr:nvCxnSpPr>
      <xdr:spPr>
        <a:xfrm>
          <a:off x="7861300" y="1350600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132907</xdr:rowOff>
    </xdr:from>
    <xdr:to>
      <xdr:col>41</xdr:col>
      <xdr:colOff>50800</xdr:colOff>
      <xdr:row>78</xdr:row>
      <xdr:rowOff>132979</xdr:rowOff>
    </xdr:to>
    <xdr:cxnSp macro="">
      <xdr:nvCxnSpPr>
        <xdr:cNvPr id="413" name="直線コネクタ 412"/>
        <xdr:cNvCxnSpPr/>
      </xdr:nvCxnSpPr>
      <xdr:spPr>
        <a:xfrm flipV="1">
          <a:off x="6972300" y="13506007"/>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13050</xdr:rowOff>
    </xdr:from>
    <xdr:to>
      <xdr:col>55</xdr:col>
      <xdr:colOff>50800</xdr:colOff>
      <xdr:row>78</xdr:row>
      <xdr:rowOff>114650</xdr:rowOff>
    </xdr:to>
    <xdr:sp macro="" textlink="">
      <xdr:nvSpPr>
        <xdr:cNvPr id="423" name="楕円 422"/>
        <xdr:cNvSpPr/>
      </xdr:nvSpPr>
      <xdr:spPr>
        <a:xfrm>
          <a:off x="104267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99427</xdr:rowOff>
    </xdr:from>
    <xdr:ext cx="534377" cy="259045"/>
    <xdr:sp macro="" textlink="">
      <xdr:nvSpPr>
        <xdr:cNvPr id="424" name="商工費該当値テキスト"/>
        <xdr:cNvSpPr txBox="1"/>
      </xdr:nvSpPr>
      <xdr:spPr>
        <a:xfrm>
          <a:off x="10528300" y="133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68628</xdr:rowOff>
    </xdr:from>
    <xdr:to>
      <xdr:col>50</xdr:col>
      <xdr:colOff>165100</xdr:colOff>
      <xdr:row>78</xdr:row>
      <xdr:rowOff>170228</xdr:rowOff>
    </xdr:to>
    <xdr:sp macro="" textlink="">
      <xdr:nvSpPr>
        <xdr:cNvPr id="425" name="楕円 424"/>
        <xdr:cNvSpPr/>
      </xdr:nvSpPr>
      <xdr:spPr>
        <a:xfrm>
          <a:off x="9588500" y="134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161355</xdr:rowOff>
    </xdr:from>
    <xdr:ext cx="469744" cy="259045"/>
    <xdr:sp macro="" textlink="">
      <xdr:nvSpPr>
        <xdr:cNvPr id="426" name="テキスト ボックス 425"/>
        <xdr:cNvSpPr txBox="1"/>
      </xdr:nvSpPr>
      <xdr:spPr>
        <a:xfrm>
          <a:off x="9404428" y="135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82541</xdr:rowOff>
    </xdr:from>
    <xdr:to>
      <xdr:col>46</xdr:col>
      <xdr:colOff>38100</xdr:colOff>
      <xdr:row>79</xdr:row>
      <xdr:rowOff>12691</xdr:rowOff>
    </xdr:to>
    <xdr:sp macro="" textlink="">
      <xdr:nvSpPr>
        <xdr:cNvPr id="427" name="楕円 426"/>
        <xdr:cNvSpPr/>
      </xdr:nvSpPr>
      <xdr:spPr>
        <a:xfrm>
          <a:off x="8699500" y="134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3818</xdr:rowOff>
    </xdr:from>
    <xdr:ext cx="469744" cy="259045"/>
    <xdr:sp macro="" textlink="">
      <xdr:nvSpPr>
        <xdr:cNvPr id="428" name="テキスト ボックス 427"/>
        <xdr:cNvSpPr txBox="1"/>
      </xdr:nvSpPr>
      <xdr:spPr>
        <a:xfrm>
          <a:off x="8515428" y="135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82107</xdr:rowOff>
    </xdr:from>
    <xdr:to>
      <xdr:col>41</xdr:col>
      <xdr:colOff>101600</xdr:colOff>
      <xdr:row>79</xdr:row>
      <xdr:rowOff>12257</xdr:rowOff>
    </xdr:to>
    <xdr:sp macro="" textlink="">
      <xdr:nvSpPr>
        <xdr:cNvPr id="429" name="楕円 428"/>
        <xdr:cNvSpPr/>
      </xdr:nvSpPr>
      <xdr:spPr>
        <a:xfrm>
          <a:off x="7810500" y="13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3384</xdr:rowOff>
    </xdr:from>
    <xdr:ext cx="469744" cy="259045"/>
    <xdr:sp macro="" textlink="">
      <xdr:nvSpPr>
        <xdr:cNvPr id="430" name="テキスト ボックス 429"/>
        <xdr:cNvSpPr txBox="1"/>
      </xdr:nvSpPr>
      <xdr:spPr>
        <a:xfrm>
          <a:off x="7626428" y="135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82179</xdr:rowOff>
    </xdr:from>
    <xdr:to>
      <xdr:col>36</xdr:col>
      <xdr:colOff>165100</xdr:colOff>
      <xdr:row>79</xdr:row>
      <xdr:rowOff>12329</xdr:rowOff>
    </xdr:to>
    <xdr:sp macro="" textlink="">
      <xdr:nvSpPr>
        <xdr:cNvPr id="431" name="楕円 430"/>
        <xdr:cNvSpPr/>
      </xdr:nvSpPr>
      <xdr:spPr>
        <a:xfrm>
          <a:off x="6921500" y="134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3456</xdr:rowOff>
    </xdr:from>
    <xdr:ext cx="469744" cy="259045"/>
    <xdr:sp macro="" textlink="">
      <xdr:nvSpPr>
        <xdr:cNvPr id="432" name="テキスト ボックス 431"/>
        <xdr:cNvSpPr txBox="1"/>
      </xdr:nvSpPr>
      <xdr:spPr>
        <a:xfrm>
          <a:off x="6737428" y="1354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18901</xdr:rowOff>
    </xdr:from>
    <xdr:to>
      <xdr:col>55</xdr:col>
      <xdr:colOff>0</xdr:colOff>
      <xdr:row>97</xdr:row>
      <xdr:rowOff>152860</xdr:rowOff>
    </xdr:to>
    <xdr:cxnSp macro="">
      <xdr:nvCxnSpPr>
        <xdr:cNvPr id="463" name="直線コネクタ 462"/>
        <xdr:cNvCxnSpPr/>
      </xdr:nvCxnSpPr>
      <xdr:spPr>
        <a:xfrm>
          <a:off x="9639300" y="16649551"/>
          <a:ext cx="838200" cy="1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18901</xdr:rowOff>
    </xdr:from>
    <xdr:to>
      <xdr:col>50</xdr:col>
      <xdr:colOff>114300</xdr:colOff>
      <xdr:row>97</xdr:row>
      <xdr:rowOff>34909</xdr:rowOff>
    </xdr:to>
    <xdr:cxnSp macro="">
      <xdr:nvCxnSpPr>
        <xdr:cNvPr id="466" name="直線コネクタ 465"/>
        <xdr:cNvCxnSpPr/>
      </xdr:nvCxnSpPr>
      <xdr:spPr>
        <a:xfrm flipV="1">
          <a:off x="8750300" y="16649551"/>
          <a:ext cx="889000" cy="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34909</xdr:rowOff>
    </xdr:from>
    <xdr:to>
      <xdr:col>45</xdr:col>
      <xdr:colOff>177800</xdr:colOff>
      <xdr:row>97</xdr:row>
      <xdr:rowOff>119191</xdr:rowOff>
    </xdr:to>
    <xdr:cxnSp macro="">
      <xdr:nvCxnSpPr>
        <xdr:cNvPr id="469" name="直線コネクタ 468"/>
        <xdr:cNvCxnSpPr/>
      </xdr:nvCxnSpPr>
      <xdr:spPr>
        <a:xfrm flipV="1">
          <a:off x="7861300" y="16665559"/>
          <a:ext cx="889000" cy="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119191</xdr:rowOff>
    </xdr:from>
    <xdr:to>
      <xdr:col>41</xdr:col>
      <xdr:colOff>50800</xdr:colOff>
      <xdr:row>98</xdr:row>
      <xdr:rowOff>21135</xdr:rowOff>
    </xdr:to>
    <xdr:cxnSp macro="">
      <xdr:nvCxnSpPr>
        <xdr:cNvPr id="472" name="直線コネクタ 471"/>
        <xdr:cNvCxnSpPr/>
      </xdr:nvCxnSpPr>
      <xdr:spPr>
        <a:xfrm flipV="1">
          <a:off x="6972300" y="16749841"/>
          <a:ext cx="889000" cy="7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102060</xdr:rowOff>
    </xdr:from>
    <xdr:to>
      <xdr:col>55</xdr:col>
      <xdr:colOff>50800</xdr:colOff>
      <xdr:row>98</xdr:row>
      <xdr:rowOff>32210</xdr:rowOff>
    </xdr:to>
    <xdr:sp macro="" textlink="">
      <xdr:nvSpPr>
        <xdr:cNvPr id="482" name="楕円 481"/>
        <xdr:cNvSpPr/>
      </xdr:nvSpPr>
      <xdr:spPr>
        <a:xfrm>
          <a:off x="10426700" y="167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80487</xdr:rowOff>
    </xdr:from>
    <xdr:ext cx="534377" cy="259045"/>
    <xdr:sp macro="" textlink="">
      <xdr:nvSpPr>
        <xdr:cNvPr id="483" name="土木費該当値テキスト"/>
        <xdr:cNvSpPr txBox="1"/>
      </xdr:nvSpPr>
      <xdr:spPr>
        <a:xfrm>
          <a:off x="10528300" y="167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139551</xdr:rowOff>
    </xdr:from>
    <xdr:to>
      <xdr:col>50</xdr:col>
      <xdr:colOff>165100</xdr:colOff>
      <xdr:row>97</xdr:row>
      <xdr:rowOff>69701</xdr:rowOff>
    </xdr:to>
    <xdr:sp macro="" textlink="">
      <xdr:nvSpPr>
        <xdr:cNvPr id="484" name="楕円 483"/>
        <xdr:cNvSpPr/>
      </xdr:nvSpPr>
      <xdr:spPr>
        <a:xfrm>
          <a:off x="9588500" y="165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60828</xdr:rowOff>
    </xdr:from>
    <xdr:ext cx="534377" cy="259045"/>
    <xdr:sp macro="" textlink="">
      <xdr:nvSpPr>
        <xdr:cNvPr id="485" name="テキスト ボックス 484"/>
        <xdr:cNvSpPr txBox="1"/>
      </xdr:nvSpPr>
      <xdr:spPr>
        <a:xfrm>
          <a:off x="9372111" y="166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155559</xdr:rowOff>
    </xdr:from>
    <xdr:to>
      <xdr:col>46</xdr:col>
      <xdr:colOff>38100</xdr:colOff>
      <xdr:row>97</xdr:row>
      <xdr:rowOff>85709</xdr:rowOff>
    </xdr:to>
    <xdr:sp macro="" textlink="">
      <xdr:nvSpPr>
        <xdr:cNvPr id="486" name="楕円 485"/>
        <xdr:cNvSpPr/>
      </xdr:nvSpPr>
      <xdr:spPr>
        <a:xfrm>
          <a:off x="8699500" y="16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76836</xdr:rowOff>
    </xdr:from>
    <xdr:ext cx="534377" cy="259045"/>
    <xdr:sp macro="" textlink="">
      <xdr:nvSpPr>
        <xdr:cNvPr id="487" name="テキスト ボックス 486"/>
        <xdr:cNvSpPr txBox="1"/>
      </xdr:nvSpPr>
      <xdr:spPr>
        <a:xfrm>
          <a:off x="8483111" y="167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68391</xdr:rowOff>
    </xdr:from>
    <xdr:to>
      <xdr:col>41</xdr:col>
      <xdr:colOff>101600</xdr:colOff>
      <xdr:row>97</xdr:row>
      <xdr:rowOff>169991</xdr:rowOff>
    </xdr:to>
    <xdr:sp macro="" textlink="">
      <xdr:nvSpPr>
        <xdr:cNvPr id="488" name="楕円 487"/>
        <xdr:cNvSpPr/>
      </xdr:nvSpPr>
      <xdr:spPr>
        <a:xfrm>
          <a:off x="7810500" y="166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161118</xdr:rowOff>
    </xdr:from>
    <xdr:ext cx="534377" cy="259045"/>
    <xdr:sp macro="" textlink="">
      <xdr:nvSpPr>
        <xdr:cNvPr id="489" name="テキスト ボックス 488"/>
        <xdr:cNvSpPr txBox="1"/>
      </xdr:nvSpPr>
      <xdr:spPr>
        <a:xfrm>
          <a:off x="7594111" y="167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141785</xdr:rowOff>
    </xdr:from>
    <xdr:to>
      <xdr:col>36</xdr:col>
      <xdr:colOff>165100</xdr:colOff>
      <xdr:row>98</xdr:row>
      <xdr:rowOff>71935</xdr:rowOff>
    </xdr:to>
    <xdr:sp macro="" textlink="">
      <xdr:nvSpPr>
        <xdr:cNvPr id="490" name="楕円 489"/>
        <xdr:cNvSpPr/>
      </xdr:nvSpPr>
      <xdr:spPr>
        <a:xfrm>
          <a:off x="6921500" y="167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63062</xdr:rowOff>
    </xdr:from>
    <xdr:ext cx="534377" cy="259045"/>
    <xdr:sp macro="" textlink="">
      <xdr:nvSpPr>
        <xdr:cNvPr id="491" name="テキスト ボックス 490"/>
        <xdr:cNvSpPr txBox="1"/>
      </xdr:nvSpPr>
      <xdr:spPr>
        <a:xfrm>
          <a:off x="6705111" y="1686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108058</xdr:rowOff>
    </xdr:from>
    <xdr:to>
      <xdr:col>85</xdr:col>
      <xdr:colOff>127000</xdr:colOff>
      <xdr:row>39</xdr:row>
      <xdr:rowOff>124631</xdr:rowOff>
    </xdr:to>
    <xdr:cxnSp macro="">
      <xdr:nvCxnSpPr>
        <xdr:cNvPr id="521" name="直線コネクタ 520"/>
        <xdr:cNvCxnSpPr/>
      </xdr:nvCxnSpPr>
      <xdr:spPr>
        <a:xfrm flipV="1">
          <a:off x="15481300" y="6794608"/>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97295</xdr:rowOff>
    </xdr:from>
    <xdr:to>
      <xdr:col>81</xdr:col>
      <xdr:colOff>50800</xdr:colOff>
      <xdr:row>39</xdr:row>
      <xdr:rowOff>124631</xdr:rowOff>
    </xdr:to>
    <xdr:cxnSp macro="">
      <xdr:nvCxnSpPr>
        <xdr:cNvPr id="524" name="直線コネクタ 523"/>
        <xdr:cNvCxnSpPr/>
      </xdr:nvCxnSpPr>
      <xdr:spPr>
        <a:xfrm>
          <a:off x="14592300" y="678384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90608</xdr:rowOff>
    </xdr:from>
    <xdr:to>
      <xdr:col>76</xdr:col>
      <xdr:colOff>114300</xdr:colOff>
      <xdr:row>39</xdr:row>
      <xdr:rowOff>97295</xdr:rowOff>
    </xdr:to>
    <xdr:cxnSp macro="">
      <xdr:nvCxnSpPr>
        <xdr:cNvPr id="527" name="直線コネクタ 526"/>
        <xdr:cNvCxnSpPr/>
      </xdr:nvCxnSpPr>
      <xdr:spPr>
        <a:xfrm>
          <a:off x="13703300" y="6777158"/>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85045</xdr:rowOff>
    </xdr:from>
    <xdr:to>
      <xdr:col>71</xdr:col>
      <xdr:colOff>177800</xdr:colOff>
      <xdr:row>39</xdr:row>
      <xdr:rowOff>90608</xdr:rowOff>
    </xdr:to>
    <xdr:cxnSp macro="">
      <xdr:nvCxnSpPr>
        <xdr:cNvPr id="530" name="直線コネクタ 529"/>
        <xdr:cNvCxnSpPr/>
      </xdr:nvCxnSpPr>
      <xdr:spPr>
        <a:xfrm>
          <a:off x="12814300" y="677159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57258</xdr:rowOff>
    </xdr:from>
    <xdr:to>
      <xdr:col>85</xdr:col>
      <xdr:colOff>177800</xdr:colOff>
      <xdr:row>39</xdr:row>
      <xdr:rowOff>158858</xdr:rowOff>
    </xdr:to>
    <xdr:sp macro="" textlink="">
      <xdr:nvSpPr>
        <xdr:cNvPr id="540" name="楕円 539"/>
        <xdr:cNvSpPr/>
      </xdr:nvSpPr>
      <xdr:spPr>
        <a:xfrm>
          <a:off x="16268700" y="67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143635</xdr:rowOff>
    </xdr:from>
    <xdr:ext cx="534377" cy="259045"/>
    <xdr:sp macro="" textlink="">
      <xdr:nvSpPr>
        <xdr:cNvPr id="541" name="消防費該当値テキスト"/>
        <xdr:cNvSpPr txBox="1"/>
      </xdr:nvSpPr>
      <xdr:spPr>
        <a:xfrm>
          <a:off x="16370300" y="66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73831</xdr:rowOff>
    </xdr:from>
    <xdr:to>
      <xdr:col>81</xdr:col>
      <xdr:colOff>101600</xdr:colOff>
      <xdr:row>40</xdr:row>
      <xdr:rowOff>3981</xdr:rowOff>
    </xdr:to>
    <xdr:sp macro="" textlink="">
      <xdr:nvSpPr>
        <xdr:cNvPr id="542" name="楕円 541"/>
        <xdr:cNvSpPr/>
      </xdr:nvSpPr>
      <xdr:spPr>
        <a:xfrm>
          <a:off x="15430500" y="67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166558</xdr:rowOff>
    </xdr:from>
    <xdr:ext cx="534377" cy="259045"/>
    <xdr:sp macro="" textlink="">
      <xdr:nvSpPr>
        <xdr:cNvPr id="543" name="テキスト ボックス 542"/>
        <xdr:cNvSpPr txBox="1"/>
      </xdr:nvSpPr>
      <xdr:spPr>
        <a:xfrm>
          <a:off x="15214111" y="68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46495</xdr:rowOff>
    </xdr:from>
    <xdr:to>
      <xdr:col>76</xdr:col>
      <xdr:colOff>165100</xdr:colOff>
      <xdr:row>39</xdr:row>
      <xdr:rowOff>148095</xdr:rowOff>
    </xdr:to>
    <xdr:sp macro="" textlink="">
      <xdr:nvSpPr>
        <xdr:cNvPr id="544" name="楕円 543"/>
        <xdr:cNvSpPr/>
      </xdr:nvSpPr>
      <xdr:spPr>
        <a:xfrm>
          <a:off x="14541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139222</xdr:rowOff>
    </xdr:from>
    <xdr:ext cx="534377" cy="259045"/>
    <xdr:sp macro="" textlink="">
      <xdr:nvSpPr>
        <xdr:cNvPr id="545" name="テキスト ボックス 544"/>
        <xdr:cNvSpPr txBox="1"/>
      </xdr:nvSpPr>
      <xdr:spPr>
        <a:xfrm>
          <a:off x="14325111" y="68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39808</xdr:rowOff>
    </xdr:from>
    <xdr:to>
      <xdr:col>72</xdr:col>
      <xdr:colOff>38100</xdr:colOff>
      <xdr:row>39</xdr:row>
      <xdr:rowOff>141408</xdr:rowOff>
    </xdr:to>
    <xdr:sp macro="" textlink="">
      <xdr:nvSpPr>
        <xdr:cNvPr id="546" name="楕円 545"/>
        <xdr:cNvSpPr/>
      </xdr:nvSpPr>
      <xdr:spPr>
        <a:xfrm>
          <a:off x="13652500" y="672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132535</xdr:rowOff>
    </xdr:from>
    <xdr:ext cx="534377" cy="259045"/>
    <xdr:sp macro="" textlink="">
      <xdr:nvSpPr>
        <xdr:cNvPr id="547" name="テキスト ボックス 546"/>
        <xdr:cNvSpPr txBox="1"/>
      </xdr:nvSpPr>
      <xdr:spPr>
        <a:xfrm>
          <a:off x="13436111" y="6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34245</xdr:rowOff>
    </xdr:from>
    <xdr:to>
      <xdr:col>67</xdr:col>
      <xdr:colOff>101600</xdr:colOff>
      <xdr:row>39</xdr:row>
      <xdr:rowOff>135845</xdr:rowOff>
    </xdr:to>
    <xdr:sp macro="" textlink="">
      <xdr:nvSpPr>
        <xdr:cNvPr id="548" name="楕円 547"/>
        <xdr:cNvSpPr/>
      </xdr:nvSpPr>
      <xdr:spPr>
        <a:xfrm>
          <a:off x="12763500" y="67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126972</xdr:rowOff>
    </xdr:from>
    <xdr:ext cx="534377" cy="259045"/>
    <xdr:sp macro="" textlink="">
      <xdr:nvSpPr>
        <xdr:cNvPr id="549" name="テキスト ボックス 548"/>
        <xdr:cNvSpPr txBox="1"/>
      </xdr:nvSpPr>
      <xdr:spPr>
        <a:xfrm>
          <a:off x="12547111" y="68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39075</xdr:rowOff>
    </xdr:from>
    <xdr:to>
      <xdr:col>85</xdr:col>
      <xdr:colOff>127000</xdr:colOff>
      <xdr:row>57</xdr:row>
      <xdr:rowOff>156707</xdr:rowOff>
    </xdr:to>
    <xdr:cxnSp macro="">
      <xdr:nvCxnSpPr>
        <xdr:cNvPr id="576" name="直線コネクタ 575"/>
        <xdr:cNvCxnSpPr/>
      </xdr:nvCxnSpPr>
      <xdr:spPr>
        <a:xfrm flipV="1">
          <a:off x="15481300" y="9811725"/>
          <a:ext cx="838200" cy="1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59411</xdr:rowOff>
    </xdr:from>
    <xdr:to>
      <xdr:col>81</xdr:col>
      <xdr:colOff>50800</xdr:colOff>
      <xdr:row>57</xdr:row>
      <xdr:rowOff>156707</xdr:rowOff>
    </xdr:to>
    <xdr:cxnSp macro="">
      <xdr:nvCxnSpPr>
        <xdr:cNvPr id="579" name="直線コネクタ 578"/>
        <xdr:cNvCxnSpPr/>
      </xdr:nvCxnSpPr>
      <xdr:spPr>
        <a:xfrm>
          <a:off x="14592300" y="9832061"/>
          <a:ext cx="889000" cy="9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59411</xdr:rowOff>
    </xdr:from>
    <xdr:to>
      <xdr:col>76</xdr:col>
      <xdr:colOff>114300</xdr:colOff>
      <xdr:row>57</xdr:row>
      <xdr:rowOff>100303</xdr:rowOff>
    </xdr:to>
    <xdr:cxnSp macro="">
      <xdr:nvCxnSpPr>
        <xdr:cNvPr id="582" name="直線コネクタ 581"/>
        <xdr:cNvCxnSpPr/>
      </xdr:nvCxnSpPr>
      <xdr:spPr>
        <a:xfrm flipV="1">
          <a:off x="13703300" y="9832061"/>
          <a:ext cx="889000" cy="4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100303</xdr:rowOff>
    </xdr:from>
    <xdr:to>
      <xdr:col>71</xdr:col>
      <xdr:colOff>177800</xdr:colOff>
      <xdr:row>58</xdr:row>
      <xdr:rowOff>2709</xdr:rowOff>
    </xdr:to>
    <xdr:cxnSp macro="">
      <xdr:nvCxnSpPr>
        <xdr:cNvPr id="585" name="直線コネクタ 584"/>
        <xdr:cNvCxnSpPr/>
      </xdr:nvCxnSpPr>
      <xdr:spPr>
        <a:xfrm flipV="1">
          <a:off x="12814300" y="9872953"/>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159725</xdr:rowOff>
    </xdr:from>
    <xdr:to>
      <xdr:col>85</xdr:col>
      <xdr:colOff>177800</xdr:colOff>
      <xdr:row>57</xdr:row>
      <xdr:rowOff>89875</xdr:rowOff>
    </xdr:to>
    <xdr:sp macro="" textlink="">
      <xdr:nvSpPr>
        <xdr:cNvPr id="595" name="楕円 594"/>
        <xdr:cNvSpPr/>
      </xdr:nvSpPr>
      <xdr:spPr>
        <a:xfrm>
          <a:off x="16268700" y="97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74652</xdr:rowOff>
    </xdr:from>
    <xdr:ext cx="534377" cy="259045"/>
    <xdr:sp macro="" textlink="">
      <xdr:nvSpPr>
        <xdr:cNvPr id="596" name="教育費該当値テキスト"/>
        <xdr:cNvSpPr txBox="1"/>
      </xdr:nvSpPr>
      <xdr:spPr>
        <a:xfrm>
          <a:off x="16370300" y="96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105907</xdr:rowOff>
    </xdr:from>
    <xdr:to>
      <xdr:col>81</xdr:col>
      <xdr:colOff>101600</xdr:colOff>
      <xdr:row>58</xdr:row>
      <xdr:rowOff>36057</xdr:rowOff>
    </xdr:to>
    <xdr:sp macro="" textlink="">
      <xdr:nvSpPr>
        <xdr:cNvPr id="597" name="楕円 596"/>
        <xdr:cNvSpPr/>
      </xdr:nvSpPr>
      <xdr:spPr>
        <a:xfrm>
          <a:off x="154305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27184</xdr:rowOff>
    </xdr:from>
    <xdr:ext cx="534377" cy="259045"/>
    <xdr:sp macro="" textlink="">
      <xdr:nvSpPr>
        <xdr:cNvPr id="598" name="テキスト ボックス 597"/>
        <xdr:cNvSpPr txBox="1"/>
      </xdr:nvSpPr>
      <xdr:spPr>
        <a:xfrm>
          <a:off x="15214111" y="997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8611</xdr:rowOff>
    </xdr:from>
    <xdr:to>
      <xdr:col>76</xdr:col>
      <xdr:colOff>165100</xdr:colOff>
      <xdr:row>57</xdr:row>
      <xdr:rowOff>110211</xdr:rowOff>
    </xdr:to>
    <xdr:sp macro="" textlink="">
      <xdr:nvSpPr>
        <xdr:cNvPr id="599" name="楕円 598"/>
        <xdr:cNvSpPr/>
      </xdr:nvSpPr>
      <xdr:spPr>
        <a:xfrm>
          <a:off x="14541500" y="97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101338</xdr:rowOff>
    </xdr:from>
    <xdr:ext cx="534377" cy="259045"/>
    <xdr:sp macro="" textlink="">
      <xdr:nvSpPr>
        <xdr:cNvPr id="600" name="テキスト ボックス 599"/>
        <xdr:cNvSpPr txBox="1"/>
      </xdr:nvSpPr>
      <xdr:spPr>
        <a:xfrm>
          <a:off x="14325111" y="9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49503</xdr:rowOff>
    </xdr:from>
    <xdr:to>
      <xdr:col>72</xdr:col>
      <xdr:colOff>38100</xdr:colOff>
      <xdr:row>57</xdr:row>
      <xdr:rowOff>151103</xdr:rowOff>
    </xdr:to>
    <xdr:sp macro="" textlink="">
      <xdr:nvSpPr>
        <xdr:cNvPr id="601" name="楕円 600"/>
        <xdr:cNvSpPr/>
      </xdr:nvSpPr>
      <xdr:spPr>
        <a:xfrm>
          <a:off x="13652500" y="9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142230</xdr:rowOff>
    </xdr:from>
    <xdr:ext cx="534377" cy="259045"/>
    <xdr:sp macro="" textlink="">
      <xdr:nvSpPr>
        <xdr:cNvPr id="602" name="テキスト ボックス 601"/>
        <xdr:cNvSpPr txBox="1"/>
      </xdr:nvSpPr>
      <xdr:spPr>
        <a:xfrm>
          <a:off x="13436111" y="99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123359</xdr:rowOff>
    </xdr:from>
    <xdr:to>
      <xdr:col>67</xdr:col>
      <xdr:colOff>101600</xdr:colOff>
      <xdr:row>58</xdr:row>
      <xdr:rowOff>53509</xdr:rowOff>
    </xdr:to>
    <xdr:sp macro="" textlink="">
      <xdr:nvSpPr>
        <xdr:cNvPr id="603" name="楕円 602"/>
        <xdr:cNvSpPr/>
      </xdr:nvSpPr>
      <xdr:spPr>
        <a:xfrm>
          <a:off x="12763500" y="98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44636</xdr:rowOff>
    </xdr:from>
    <xdr:ext cx="534377" cy="259045"/>
    <xdr:sp macro="" textlink="">
      <xdr:nvSpPr>
        <xdr:cNvPr id="604" name="テキスト ボックス 603"/>
        <xdr:cNvSpPr txBox="1"/>
      </xdr:nvSpPr>
      <xdr:spPr>
        <a:xfrm>
          <a:off x="12547111" y="99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86953</xdr:rowOff>
    </xdr:from>
    <xdr:to>
      <xdr:col>85</xdr:col>
      <xdr:colOff>127000</xdr:colOff>
      <xdr:row>97</xdr:row>
      <xdr:rowOff>94473</xdr:rowOff>
    </xdr:to>
    <xdr:cxnSp macro="">
      <xdr:nvCxnSpPr>
        <xdr:cNvPr id="684" name="直線コネクタ 683"/>
        <xdr:cNvCxnSpPr/>
      </xdr:nvCxnSpPr>
      <xdr:spPr>
        <a:xfrm flipV="1">
          <a:off x="15481300" y="16717603"/>
          <a:ext cx="8382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93176</xdr:rowOff>
    </xdr:from>
    <xdr:to>
      <xdr:col>81</xdr:col>
      <xdr:colOff>50800</xdr:colOff>
      <xdr:row>97</xdr:row>
      <xdr:rowOff>94473</xdr:rowOff>
    </xdr:to>
    <xdr:cxnSp macro="">
      <xdr:nvCxnSpPr>
        <xdr:cNvPr id="687" name="直線コネクタ 686"/>
        <xdr:cNvCxnSpPr/>
      </xdr:nvCxnSpPr>
      <xdr:spPr>
        <a:xfrm>
          <a:off x="14592300" y="1672382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90894</xdr:rowOff>
    </xdr:from>
    <xdr:to>
      <xdr:col>76</xdr:col>
      <xdr:colOff>114300</xdr:colOff>
      <xdr:row>97</xdr:row>
      <xdr:rowOff>93176</xdr:rowOff>
    </xdr:to>
    <xdr:cxnSp macro="">
      <xdr:nvCxnSpPr>
        <xdr:cNvPr id="690" name="直線コネクタ 689"/>
        <xdr:cNvCxnSpPr/>
      </xdr:nvCxnSpPr>
      <xdr:spPr>
        <a:xfrm>
          <a:off x="13703300" y="16721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90894</xdr:rowOff>
    </xdr:from>
    <xdr:to>
      <xdr:col>71</xdr:col>
      <xdr:colOff>177800</xdr:colOff>
      <xdr:row>97</xdr:row>
      <xdr:rowOff>93103</xdr:rowOff>
    </xdr:to>
    <xdr:cxnSp macro="">
      <xdr:nvCxnSpPr>
        <xdr:cNvPr id="693" name="直線コネクタ 692"/>
        <xdr:cNvCxnSpPr/>
      </xdr:nvCxnSpPr>
      <xdr:spPr>
        <a:xfrm flipV="1">
          <a:off x="12814300" y="1672154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36153</xdr:rowOff>
    </xdr:from>
    <xdr:to>
      <xdr:col>85</xdr:col>
      <xdr:colOff>177800</xdr:colOff>
      <xdr:row>97</xdr:row>
      <xdr:rowOff>137753</xdr:rowOff>
    </xdr:to>
    <xdr:sp macro="" textlink="">
      <xdr:nvSpPr>
        <xdr:cNvPr id="703" name="楕円 702"/>
        <xdr:cNvSpPr/>
      </xdr:nvSpPr>
      <xdr:spPr>
        <a:xfrm>
          <a:off x="16268700" y="166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14580</xdr:rowOff>
    </xdr:from>
    <xdr:ext cx="534377" cy="259045"/>
    <xdr:sp macro="" textlink="">
      <xdr:nvSpPr>
        <xdr:cNvPr id="704" name="公債費該当値テキスト"/>
        <xdr:cNvSpPr txBox="1"/>
      </xdr:nvSpPr>
      <xdr:spPr>
        <a:xfrm>
          <a:off x="16370300" y="166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43673</xdr:rowOff>
    </xdr:from>
    <xdr:to>
      <xdr:col>81</xdr:col>
      <xdr:colOff>101600</xdr:colOff>
      <xdr:row>97</xdr:row>
      <xdr:rowOff>145273</xdr:rowOff>
    </xdr:to>
    <xdr:sp macro="" textlink="">
      <xdr:nvSpPr>
        <xdr:cNvPr id="705" name="楕円 704"/>
        <xdr:cNvSpPr/>
      </xdr:nvSpPr>
      <xdr:spPr>
        <a:xfrm>
          <a:off x="15430500" y="166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136400</xdr:rowOff>
    </xdr:from>
    <xdr:ext cx="534377" cy="259045"/>
    <xdr:sp macro="" textlink="">
      <xdr:nvSpPr>
        <xdr:cNvPr id="706" name="テキスト ボックス 705"/>
        <xdr:cNvSpPr txBox="1"/>
      </xdr:nvSpPr>
      <xdr:spPr>
        <a:xfrm>
          <a:off x="15214111" y="167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42376</xdr:rowOff>
    </xdr:from>
    <xdr:to>
      <xdr:col>76</xdr:col>
      <xdr:colOff>165100</xdr:colOff>
      <xdr:row>97</xdr:row>
      <xdr:rowOff>143976</xdr:rowOff>
    </xdr:to>
    <xdr:sp macro="" textlink="">
      <xdr:nvSpPr>
        <xdr:cNvPr id="707" name="楕円 706"/>
        <xdr:cNvSpPr/>
      </xdr:nvSpPr>
      <xdr:spPr>
        <a:xfrm>
          <a:off x="14541500" y="166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135103</xdr:rowOff>
    </xdr:from>
    <xdr:ext cx="534377" cy="259045"/>
    <xdr:sp macro="" textlink="">
      <xdr:nvSpPr>
        <xdr:cNvPr id="708" name="テキスト ボックス 707"/>
        <xdr:cNvSpPr txBox="1"/>
      </xdr:nvSpPr>
      <xdr:spPr>
        <a:xfrm>
          <a:off x="14325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40094</xdr:rowOff>
    </xdr:from>
    <xdr:to>
      <xdr:col>72</xdr:col>
      <xdr:colOff>38100</xdr:colOff>
      <xdr:row>97</xdr:row>
      <xdr:rowOff>141694</xdr:rowOff>
    </xdr:to>
    <xdr:sp macro="" textlink="">
      <xdr:nvSpPr>
        <xdr:cNvPr id="709" name="楕円 708"/>
        <xdr:cNvSpPr/>
      </xdr:nvSpPr>
      <xdr:spPr>
        <a:xfrm>
          <a:off x="136525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132821</xdr:rowOff>
    </xdr:from>
    <xdr:ext cx="534377" cy="259045"/>
    <xdr:sp macro="" textlink="">
      <xdr:nvSpPr>
        <xdr:cNvPr id="710" name="テキスト ボックス 709"/>
        <xdr:cNvSpPr txBox="1"/>
      </xdr:nvSpPr>
      <xdr:spPr>
        <a:xfrm>
          <a:off x="13436111"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42303</xdr:rowOff>
    </xdr:from>
    <xdr:to>
      <xdr:col>67</xdr:col>
      <xdr:colOff>101600</xdr:colOff>
      <xdr:row>97</xdr:row>
      <xdr:rowOff>143903</xdr:rowOff>
    </xdr:to>
    <xdr:sp macro="" textlink="">
      <xdr:nvSpPr>
        <xdr:cNvPr id="711" name="楕円 710"/>
        <xdr:cNvSpPr/>
      </xdr:nvSpPr>
      <xdr:spPr>
        <a:xfrm>
          <a:off x="12763500" y="166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135030</xdr:rowOff>
    </xdr:from>
    <xdr:ext cx="534377" cy="259045"/>
    <xdr:sp macro="" textlink="">
      <xdr:nvSpPr>
        <xdr:cNvPr id="712" name="テキスト ボックス 711"/>
        <xdr:cNvSpPr txBox="1"/>
      </xdr:nvSpPr>
      <xdr:spPr>
        <a:xfrm>
          <a:off x="12547111" y="167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では、概ね類似団体の平均を下回っている。高齢化等の影響により民生費は上昇傾向にあり、また、施設の建設や改修により土木費や教育費は数値が上下しているものの、総じて平均を下回っているため、引き続き財政の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人件費の増加や普通建設費の増加により、財政調整基金の取崩しを行ったことから、平成３０年度から実質収支額、実質単年度収支ともに悪化をした。このようなことから、財政健全化計画を策定し、行財政改革を進め、義務的経費や普通建設費の抑制に努め、令和２年度は改善が図られた。引き続き、財政健全化を着実に実行し、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国民健康保険が赤字となっている。保険税の収入が伸び悩む一方、医療費は伸び、今後も増加することが予測される。そのため、引き続き保険税の徴収強化に努めるとともに、健全な国民健康保険税の運営を行っていく。また、他会計についても同様に、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4385905</v>
      </c>
      <c r="BO4" s="395"/>
      <c r="BP4" s="395"/>
      <c r="BQ4" s="395"/>
      <c r="BR4" s="395"/>
      <c r="BS4" s="395"/>
      <c r="BT4" s="395"/>
      <c r="BU4" s="396"/>
      <c r="BV4" s="394">
        <v>3313581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6.1</v>
      </c>
      <c r="CU4" s="401"/>
      <c r="CV4" s="401"/>
      <c r="CW4" s="401"/>
      <c r="CX4" s="401"/>
      <c r="CY4" s="401"/>
      <c r="CZ4" s="401"/>
      <c r="DA4" s="402"/>
      <c r="DB4" s="400">
        <v>2.2999999999999998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4229708</v>
      </c>
      <c r="BO5" s="432"/>
      <c r="BP5" s="432"/>
      <c r="BQ5" s="432"/>
      <c r="BR5" s="432"/>
      <c r="BS5" s="432"/>
      <c r="BT5" s="432"/>
      <c r="BU5" s="433"/>
      <c r="BV5" s="431">
        <v>3209527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95.8</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156197</v>
      </c>
      <c r="BO6" s="432"/>
      <c r="BP6" s="432"/>
      <c r="BQ6" s="432"/>
      <c r="BR6" s="432"/>
      <c r="BS6" s="432"/>
      <c r="BT6" s="432"/>
      <c r="BU6" s="433"/>
      <c r="BV6" s="431">
        <v>104054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99.6</v>
      </c>
      <c r="CU6" s="469"/>
      <c r="CV6" s="469"/>
      <c r="CW6" s="469"/>
      <c r="CX6" s="469"/>
      <c r="CY6" s="469"/>
      <c r="CZ6" s="469"/>
      <c r="DA6" s="470"/>
      <c r="DB6" s="468">
        <v>100.9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9665</v>
      </c>
      <c r="BO7" s="432"/>
      <c r="BP7" s="432"/>
      <c r="BQ7" s="432"/>
      <c r="BR7" s="432"/>
      <c r="BS7" s="432"/>
      <c r="BT7" s="432"/>
      <c r="BU7" s="433"/>
      <c r="BV7" s="431">
        <v>53925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2386705</v>
      </c>
      <c r="CU7" s="432"/>
      <c r="CV7" s="432"/>
      <c r="CW7" s="432"/>
      <c r="CX7" s="432"/>
      <c r="CY7" s="432"/>
      <c r="CZ7" s="432"/>
      <c r="DA7" s="433"/>
      <c r="DB7" s="431">
        <v>2206181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146532</v>
      </c>
      <c r="BO8" s="432"/>
      <c r="BP8" s="432"/>
      <c r="BQ8" s="432"/>
      <c r="BR8" s="432"/>
      <c r="BS8" s="432"/>
      <c r="BT8" s="432"/>
      <c r="BU8" s="433"/>
      <c r="BV8" s="431">
        <v>50129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0.37</v>
      </c>
      <c r="CU8" s="472"/>
      <c r="CV8" s="472"/>
      <c r="CW8" s="472"/>
      <c r="CX8" s="472"/>
      <c r="CY8" s="472"/>
      <c r="CZ8" s="472"/>
      <c r="DA8" s="473"/>
      <c r="DB8" s="471">
        <v>0.37</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7225</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96403</v>
      </c>
      <c r="BO9" s="432"/>
      <c r="BP9" s="432"/>
      <c r="BQ9" s="432"/>
      <c r="BR9" s="432"/>
      <c r="BS9" s="432"/>
      <c r="BT9" s="432"/>
      <c r="BU9" s="433"/>
      <c r="BV9" s="431">
        <v>-56782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11.4</v>
      </c>
      <c r="CU9" s="429"/>
      <c r="CV9" s="429"/>
      <c r="CW9" s="429"/>
      <c r="CX9" s="429"/>
      <c r="CY9" s="429"/>
      <c r="CZ9" s="429"/>
      <c r="DA9" s="430"/>
      <c r="DB9" s="428">
        <v>12.5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7443</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297</v>
      </c>
      <c r="BO10" s="432"/>
      <c r="BP10" s="432"/>
      <c r="BQ10" s="432"/>
      <c r="BR10" s="432"/>
      <c r="BS10" s="432"/>
      <c r="BT10" s="432"/>
      <c r="BU10" s="433"/>
      <c r="BV10" s="431">
        <v>561</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7268</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60000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7055</v>
      </c>
      <c r="S13" s="516"/>
      <c r="T13" s="516"/>
      <c r="U13" s="516"/>
      <c r="V13" s="517"/>
      <c r="W13" s="447" t="s">
        <v>139</v>
      </c>
      <c r="X13" s="448"/>
      <c r="Y13" s="448"/>
      <c r="Z13" s="448"/>
      <c r="AA13" s="448"/>
      <c r="AB13" s="438"/>
      <c r="AC13" s="482">
        <v>94</v>
      </c>
      <c r="AD13" s="483"/>
      <c r="AE13" s="483"/>
      <c r="AF13" s="483"/>
      <c r="AG13" s="525"/>
      <c r="AH13" s="482">
        <v>82</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96700</v>
      </c>
      <c r="BO13" s="432"/>
      <c r="BP13" s="432"/>
      <c r="BQ13" s="432"/>
      <c r="BR13" s="432"/>
      <c r="BS13" s="432"/>
      <c r="BT13" s="432"/>
      <c r="BU13" s="433"/>
      <c r="BV13" s="431">
        <v>-116221</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6.1</v>
      </c>
      <c r="CU13" s="429"/>
      <c r="CV13" s="429"/>
      <c r="CW13" s="429"/>
      <c r="CX13" s="429"/>
      <c r="CY13" s="429"/>
      <c r="CZ13" s="429"/>
      <c r="DA13" s="430"/>
      <c r="DB13" s="428">
        <v>6.2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7407</v>
      </c>
      <c r="S14" s="516"/>
      <c r="T14" s="516"/>
      <c r="U14" s="516"/>
      <c r="V14" s="517"/>
      <c r="W14" s="421"/>
      <c r="X14" s="422"/>
      <c r="Y14" s="422"/>
      <c r="Z14" s="422"/>
      <c r="AA14" s="422"/>
      <c r="AB14" s="411"/>
      <c r="AC14" s="518">
        <v>3</v>
      </c>
      <c r="AD14" s="519"/>
      <c r="AE14" s="519"/>
      <c r="AF14" s="519"/>
      <c r="AG14" s="520"/>
      <c r="AH14" s="518">
        <v>2.5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24</v>
      </c>
      <c r="CU14" s="530"/>
      <c r="CV14" s="530"/>
      <c r="CW14" s="530"/>
      <c r="CX14" s="530"/>
      <c r="CY14" s="530"/>
      <c r="CZ14" s="530"/>
      <c r="DA14" s="531"/>
      <c r="DB14" s="529">
        <v>33.9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7189</v>
      </c>
      <c r="S15" s="516"/>
      <c r="T15" s="516"/>
      <c r="U15" s="516"/>
      <c r="V15" s="517"/>
      <c r="W15" s="447" t="s">
        <v>146</v>
      </c>
      <c r="X15" s="448"/>
      <c r="Y15" s="448"/>
      <c r="Z15" s="448"/>
      <c r="AA15" s="448"/>
      <c r="AB15" s="438"/>
      <c r="AC15" s="482">
        <v>930</v>
      </c>
      <c r="AD15" s="483"/>
      <c r="AE15" s="483"/>
      <c r="AF15" s="483"/>
      <c r="AG15" s="525"/>
      <c r="AH15" s="482">
        <v>1033</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785135</v>
      </c>
      <c r="BO15" s="395"/>
      <c r="BP15" s="395"/>
      <c r="BQ15" s="395"/>
      <c r="BR15" s="395"/>
      <c r="BS15" s="395"/>
      <c r="BT15" s="395"/>
      <c r="BU15" s="396"/>
      <c r="BV15" s="394">
        <v>718953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29.3</v>
      </c>
      <c r="AD16" s="519"/>
      <c r="AE16" s="519"/>
      <c r="AF16" s="519"/>
      <c r="AG16" s="520"/>
      <c r="AH16" s="518">
        <v>31.2</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2072109</v>
      </c>
      <c r="BO16" s="432"/>
      <c r="BP16" s="432"/>
      <c r="BQ16" s="432"/>
      <c r="BR16" s="432"/>
      <c r="BS16" s="432"/>
      <c r="BT16" s="432"/>
      <c r="BU16" s="433"/>
      <c r="BV16" s="431">
        <v>1937791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2152</v>
      </c>
      <c r="AD17" s="483"/>
      <c r="AE17" s="483"/>
      <c r="AF17" s="483"/>
      <c r="AG17" s="525"/>
      <c r="AH17" s="482">
        <v>2196</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984387</v>
      </c>
      <c r="BO17" s="432"/>
      <c r="BP17" s="432"/>
      <c r="BQ17" s="432"/>
      <c r="BR17" s="432"/>
      <c r="BS17" s="432"/>
      <c r="BT17" s="432"/>
      <c r="BU17" s="433"/>
      <c r="BV17" s="431">
        <v>907522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4.3099999999999996</v>
      </c>
      <c r="M18" s="547"/>
      <c r="N18" s="547"/>
      <c r="O18" s="547"/>
      <c r="P18" s="547"/>
      <c r="Q18" s="547"/>
      <c r="R18" s="548"/>
      <c r="S18" s="548"/>
      <c r="T18" s="548"/>
      <c r="U18" s="548"/>
      <c r="V18" s="549"/>
      <c r="W18" s="449"/>
      <c r="X18" s="450"/>
      <c r="Y18" s="450"/>
      <c r="Z18" s="450"/>
      <c r="AA18" s="450"/>
      <c r="AB18" s="441"/>
      <c r="AC18" s="550">
        <v>67.8</v>
      </c>
      <c r="AD18" s="551"/>
      <c r="AE18" s="551"/>
      <c r="AF18" s="551"/>
      <c r="AG18" s="552"/>
      <c r="AH18" s="550">
        <v>66.3</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2305873</v>
      </c>
      <c r="BO18" s="432"/>
      <c r="BP18" s="432"/>
      <c r="BQ18" s="432"/>
      <c r="BR18" s="432"/>
      <c r="BS18" s="432"/>
      <c r="BT18" s="432"/>
      <c r="BU18" s="433"/>
      <c r="BV18" s="431">
        <v>2167198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1676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2955620</v>
      </c>
      <c r="BO19" s="432"/>
      <c r="BP19" s="432"/>
      <c r="BQ19" s="432"/>
      <c r="BR19" s="432"/>
      <c r="BS19" s="432"/>
      <c r="BT19" s="432"/>
      <c r="BU19" s="433"/>
      <c r="BV19" s="431">
        <v>2641314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3068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2920739</v>
      </c>
      <c r="BO23" s="432"/>
      <c r="BP23" s="432"/>
      <c r="BQ23" s="432"/>
      <c r="BR23" s="432"/>
      <c r="BS23" s="432"/>
      <c r="BT23" s="432"/>
      <c r="BU23" s="433"/>
      <c r="BV23" s="431">
        <v>3110749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7800</v>
      </c>
      <c r="R24" s="483"/>
      <c r="S24" s="483"/>
      <c r="T24" s="483"/>
      <c r="U24" s="483"/>
      <c r="V24" s="525"/>
      <c r="W24" s="584"/>
      <c r="X24" s="572"/>
      <c r="Y24" s="573"/>
      <c r="Z24" s="481" t="s">
        <v>169</v>
      </c>
      <c r="AA24" s="461"/>
      <c r="AB24" s="461"/>
      <c r="AC24" s="461"/>
      <c r="AD24" s="461"/>
      <c r="AE24" s="461"/>
      <c r="AF24" s="461"/>
      <c r="AG24" s="462"/>
      <c r="AH24" s="482">
        <v>104</v>
      </c>
      <c r="AI24" s="483"/>
      <c r="AJ24" s="483"/>
      <c r="AK24" s="483"/>
      <c r="AL24" s="525"/>
      <c r="AM24" s="482">
        <v>293176</v>
      </c>
      <c r="AN24" s="483"/>
      <c r="AO24" s="483"/>
      <c r="AP24" s="483"/>
      <c r="AQ24" s="483"/>
      <c r="AR24" s="525"/>
      <c r="AS24" s="482">
        <v>2819</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2534290</v>
      </c>
      <c r="BO24" s="432"/>
      <c r="BP24" s="432"/>
      <c r="BQ24" s="432"/>
      <c r="BR24" s="432"/>
      <c r="BS24" s="432"/>
      <c r="BT24" s="432"/>
      <c r="BU24" s="433"/>
      <c r="BV24" s="431">
        <v>2716368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6500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174</v>
      </c>
      <c r="AN25" s="483"/>
      <c r="AO25" s="483"/>
      <c r="AP25" s="483"/>
      <c r="AQ25" s="483"/>
      <c r="AR25" s="525"/>
      <c r="AS25" s="482" t="s">
        <v>130</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t="s">
        <v>173</v>
      </c>
      <c r="BO25" s="395"/>
      <c r="BP25" s="395"/>
      <c r="BQ25" s="395"/>
      <c r="BR25" s="395"/>
      <c r="BS25" s="395"/>
      <c r="BT25" s="395"/>
      <c r="BU25" s="396"/>
      <c r="BV25" s="394" t="s">
        <v>173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5700</v>
      </c>
      <c r="R26" s="483"/>
      <c r="S26" s="483"/>
      <c r="T26" s="483"/>
      <c r="U26" s="483"/>
      <c r="V26" s="525"/>
      <c r="W26" s="584"/>
      <c r="X26" s="572"/>
      <c r="Y26" s="573"/>
      <c r="Z26" s="481" t="s">
        <v>177</v>
      </c>
      <c r="AA26" s="608"/>
      <c r="AB26" s="608"/>
      <c r="AC26" s="608"/>
      <c r="AD26" s="608"/>
      <c r="AE26" s="608"/>
      <c r="AF26" s="608"/>
      <c r="AG26" s="609"/>
      <c r="AH26" s="482">
        <v>7</v>
      </c>
      <c r="AI26" s="483"/>
      <c r="AJ26" s="483"/>
      <c r="AK26" s="483"/>
      <c r="AL26" s="525"/>
      <c r="AM26" s="482">
        <v>18207</v>
      </c>
      <c r="AN26" s="483"/>
      <c r="AO26" s="483"/>
      <c r="AP26" s="483"/>
      <c r="AQ26" s="483"/>
      <c r="AR26" s="525"/>
      <c r="AS26" s="482">
        <v>2601</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173</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3300</v>
      </c>
      <c r="R27" s="483"/>
      <c r="S27" s="483"/>
      <c r="T27" s="483"/>
      <c r="U27" s="483"/>
      <c r="V27" s="525"/>
      <c r="W27" s="584"/>
      <c r="X27" s="572"/>
      <c r="Y27" s="573"/>
      <c r="Z27" s="481" t="s">
        <v>180</v>
      </c>
      <c r="AA27" s="461"/>
      <c r="AB27" s="461"/>
      <c r="AC27" s="461"/>
      <c r="AD27" s="461"/>
      <c r="AE27" s="461"/>
      <c r="AF27" s="461"/>
      <c r="AG27" s="462"/>
      <c r="AH27" s="482" t="s">
        <v>130</v>
      </c>
      <c r="AI27" s="483"/>
      <c r="AJ27" s="483"/>
      <c r="AK27" s="483"/>
      <c r="AL27" s="525"/>
      <c r="AM27" s="482" t="s">
        <v>173</v>
      </c>
      <c r="AN27" s="483"/>
      <c r="AO27" s="483"/>
      <c r="AP27" s="483"/>
      <c r="AQ27" s="483"/>
      <c r="AR27" s="525"/>
      <c r="AS27" s="482" t="s">
        <v>174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5" t="s">
        <v>173</v>
      </c>
      <c r="BO27" s="606"/>
      <c r="BP27" s="606"/>
      <c r="BQ27" s="606"/>
      <c r="BR27" s="606"/>
      <c r="BS27" s="606"/>
      <c r="BT27" s="606"/>
      <c r="BU27" s="607"/>
      <c r="BV27" s="605" t="s">
        <v>173</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2800</v>
      </c>
      <c r="R28" s="483"/>
      <c r="S28" s="483"/>
      <c r="T28" s="483"/>
      <c r="U28" s="483"/>
      <c r="V28" s="525"/>
      <c r="W28" s="584"/>
      <c r="X28" s="572"/>
      <c r="Y28" s="573"/>
      <c r="Z28" s="481" t="s">
        <v>183</v>
      </c>
      <c r="AA28" s="461"/>
      <c r="AB28" s="461"/>
      <c r="AC28" s="461"/>
      <c r="AD28" s="461"/>
      <c r="AE28" s="461"/>
      <c r="AF28" s="461"/>
      <c r="AG28" s="462"/>
      <c r="AH28" s="482" t="s">
        <v>173</v>
      </c>
      <c r="AI28" s="483"/>
      <c r="AJ28" s="483"/>
      <c r="AK28" s="483"/>
      <c r="AL28" s="525"/>
      <c r="AM28" s="482" t="s">
        <v>174</v>
      </c>
      <c r="AN28" s="483"/>
      <c r="AO28" s="483"/>
      <c r="AP28" s="483"/>
      <c r="AQ28" s="483"/>
      <c r="AR28" s="525"/>
      <c r="AS28" s="482" t="s">
        <v>174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665709</v>
      </c>
      <c r="BO28" s="395"/>
      <c r="BP28" s="395"/>
      <c r="BQ28" s="395"/>
      <c r="BR28" s="395"/>
      <c r="BS28" s="395"/>
      <c r="BT28" s="395"/>
      <c r="BU28" s="396"/>
      <c r="BV28" s="394">
        <v>665412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7</v>
      </c>
      <c r="M29" s="483"/>
      <c r="N29" s="483"/>
      <c r="O29" s="483"/>
      <c r="P29" s="525"/>
      <c r="Q29" s="482">
        <v>2700</v>
      </c>
      <c r="R29" s="483"/>
      <c r="S29" s="483"/>
      <c r="T29" s="483"/>
      <c r="U29" s="483"/>
      <c r="V29" s="525"/>
      <c r="W29" s="585"/>
      <c r="X29" s="586"/>
      <c r="Y29" s="587"/>
      <c r="Z29" s="481" t="s">
        <v>186</v>
      </c>
      <c r="AA29" s="461"/>
      <c r="AB29" s="461"/>
      <c r="AC29" s="461"/>
      <c r="AD29" s="461"/>
      <c r="AE29" s="461"/>
      <c r="AF29" s="461"/>
      <c r="AG29" s="462"/>
      <c r="AH29" s="482">
        <v>104</v>
      </c>
      <c r="AI29" s="483"/>
      <c r="AJ29" s="483"/>
      <c r="AK29" s="483"/>
      <c r="AL29" s="525"/>
      <c r="AM29" s="482">
        <v>293176</v>
      </c>
      <c r="AN29" s="483"/>
      <c r="AO29" s="483"/>
      <c r="AP29" s="483"/>
      <c r="AQ29" s="483"/>
      <c r="AR29" s="525"/>
      <c r="AS29" s="482">
        <v>2819</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485060</v>
      </c>
      <c r="BO29" s="432"/>
      <c r="BP29" s="432"/>
      <c r="BQ29" s="432"/>
      <c r="BR29" s="432"/>
      <c r="BS29" s="432"/>
      <c r="BT29" s="432"/>
      <c r="BU29" s="433"/>
      <c r="BV29" s="431">
        <v>484895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94.6</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204828</v>
      </c>
      <c r="BO30" s="606"/>
      <c r="BP30" s="606"/>
      <c r="BQ30" s="606"/>
      <c r="BR30" s="606"/>
      <c r="BS30" s="606"/>
      <c r="BT30" s="606"/>
      <c r="BU30" s="607"/>
      <c r="BV30" s="605">
        <v>232786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195</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老人福祉施設三室園組合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安堵町土地開発公社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介護保険特別会計（保険事業勘定）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奈良県市町村総合事務組合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王寺周辺広域休日応急診療施設組合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奈良県後期高齢者医療広域連合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奈良県広域消防組合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山辺・県北西部広域環境衛生組合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まほろば環境衛生組合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8gh1QG2AqJhAaz8aS86MNlo2YybXGjsZsWS/IEqgxa29e3HWmEakBT8awPeBGWTzG8q6ityWRMC2MzOj64MZvA==" saltValue="w9pNw759pmRdE0KIHajz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575</v>
      </c>
      <c r="D34" s="1212"/>
      <c r="E34" s="1213"/>
      <c r="F34" s="32" t="s">
        <v>576</v>
      </c>
      <c r="G34" s="33" t="s">
        <v>577</v>
      </c>
      <c r="H34" s="33" t="s">
        <v>578</v>
      </c>
      <c r="I34" s="33" t="s">
        <v>579</v>
      </c>
      <c r="J34" s="34" t="s">
        <v>580</v>
      </c>
      <c r="K34" s="22"/>
      <c r="L34" s="22"/>
      <c r="M34" s="22"/>
      <c r="N34" s="22"/>
      <c r="O34" s="22"/>
      <c r="P34" s="22"/>
    </row>
    <row r="35" spans="1:16" ht="39" customHeight="1" x14ac:dyDescent="0.15">
      <c r="A35" s="22"/>
      <c r="B35" s="35"/>
      <c r="C35" s="1206" t="s">
        <v>581</v>
      </c>
      <c r="D35" s="1207"/>
      <c r="E35" s="1208"/>
      <c r="F35" s="36">
        <v>16.88</v>
      </c>
      <c r="G35" s="37">
        <v>16.260000000000002</v>
      </c>
      <c r="H35" s="37">
        <v>16.12</v>
      </c>
      <c r="I35" s="37">
        <v>16.75</v>
      </c>
      <c r="J35" s="38">
        <v>15.4</v>
      </c>
      <c r="K35" s="22"/>
      <c r="L35" s="22"/>
      <c r="M35" s="22"/>
      <c r="N35" s="22"/>
      <c r="O35" s="22"/>
      <c r="P35" s="22"/>
    </row>
    <row r="36" spans="1:16" ht="39" customHeight="1" x14ac:dyDescent="0.15">
      <c r="A36" s="22"/>
      <c r="B36" s="35"/>
      <c r="C36" s="1206" t="s">
        <v>582</v>
      </c>
      <c r="D36" s="1207"/>
      <c r="E36" s="1208"/>
      <c r="F36" s="36">
        <v>19.62</v>
      </c>
      <c r="G36" s="37">
        <v>6.74</v>
      </c>
      <c r="H36" s="37">
        <v>5.94</v>
      </c>
      <c r="I36" s="37">
        <v>3.44</v>
      </c>
      <c r="J36" s="38">
        <v>6.13</v>
      </c>
      <c r="K36" s="22"/>
      <c r="L36" s="22"/>
      <c r="M36" s="22"/>
      <c r="N36" s="22"/>
      <c r="O36" s="22"/>
      <c r="P36" s="22"/>
    </row>
    <row r="37" spans="1:16" ht="39" customHeight="1" x14ac:dyDescent="0.15">
      <c r="A37" s="22"/>
      <c r="B37" s="35"/>
      <c r="C37" s="1206" t="s">
        <v>583</v>
      </c>
      <c r="D37" s="1207"/>
      <c r="E37" s="1208"/>
      <c r="F37" s="36">
        <v>0.68</v>
      </c>
      <c r="G37" s="37">
        <v>0.31</v>
      </c>
      <c r="H37" s="37">
        <v>1.36</v>
      </c>
      <c r="I37" s="37">
        <v>1.46</v>
      </c>
      <c r="J37" s="38">
        <v>1.66</v>
      </c>
      <c r="K37" s="22"/>
      <c r="L37" s="22"/>
      <c r="M37" s="22"/>
      <c r="N37" s="22"/>
      <c r="O37" s="22"/>
      <c r="P37" s="22"/>
    </row>
    <row r="38" spans="1:16" ht="39" customHeight="1" x14ac:dyDescent="0.15">
      <c r="A38" s="22"/>
      <c r="B38" s="35"/>
      <c r="C38" s="1206" t="s">
        <v>584</v>
      </c>
      <c r="D38" s="1207"/>
      <c r="E38" s="1208"/>
      <c r="F38" s="36">
        <v>0</v>
      </c>
      <c r="G38" s="37">
        <v>0</v>
      </c>
      <c r="H38" s="37">
        <v>0</v>
      </c>
      <c r="I38" s="37">
        <v>0</v>
      </c>
      <c r="J38" s="38">
        <v>0</v>
      </c>
      <c r="K38" s="22"/>
      <c r="L38" s="22"/>
      <c r="M38" s="22"/>
      <c r="N38" s="22"/>
      <c r="O38" s="22"/>
      <c r="P38" s="22"/>
    </row>
    <row r="39" spans="1:16" ht="39" customHeight="1" x14ac:dyDescent="0.15">
      <c r="A39" s="22"/>
      <c r="B39" s="35"/>
      <c r="C39" s="1206" t="s">
        <v>585</v>
      </c>
      <c r="D39" s="1207"/>
      <c r="E39" s="1208"/>
      <c r="F39" s="36" t="s">
        <v>586</v>
      </c>
      <c r="G39" s="37" t="s">
        <v>587</v>
      </c>
      <c r="H39" s="37" t="s">
        <v>588</v>
      </c>
      <c r="I39" s="37" t="s">
        <v>589</v>
      </c>
      <c r="J39" s="38">
        <v>0</v>
      </c>
      <c r="K39" s="22"/>
      <c r="L39" s="22"/>
      <c r="M39" s="22"/>
      <c r="N39" s="22"/>
      <c r="O39" s="22"/>
      <c r="P39" s="22"/>
    </row>
    <row r="40" spans="1:16" ht="39" customHeight="1" x14ac:dyDescent="0.15">
      <c r="A40" s="22"/>
      <c r="B40" s="35"/>
      <c r="C40" s="1206" t="s">
        <v>590</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591</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592</v>
      </c>
      <c r="D43" s="1210"/>
      <c r="E43" s="1211"/>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XXrMvFMfryp7PytYUkoD6ogz6lTi7mjxOlmA2gQbX4FNhxaxZrIiD7ISmblicdDTTHTmPzquGGnT9T6upN9A==" saltValue="54El9wgWYoRt4jNOtvd0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361</v>
      </c>
      <c r="L45" s="60">
        <v>362</v>
      </c>
      <c r="M45" s="60">
        <v>355</v>
      </c>
      <c r="N45" s="60">
        <v>351</v>
      </c>
      <c r="O45" s="61">
        <v>356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524</v>
      </c>
      <c r="L47" s="64" t="s">
        <v>524</v>
      </c>
      <c r="M47" s="64" t="s">
        <v>524</v>
      </c>
      <c r="N47" s="64" t="s">
        <v>524</v>
      </c>
      <c r="O47" s="65" t="s">
        <v>524</v>
      </c>
      <c r="P47" s="48"/>
      <c r="Q47" s="48"/>
      <c r="R47" s="48"/>
      <c r="S47" s="48"/>
      <c r="T47" s="48"/>
      <c r="U47" s="48"/>
    </row>
    <row r="48" spans="1:21" ht="30.75" customHeight="1" x14ac:dyDescent="0.15">
      <c r="A48" s="48"/>
      <c r="B48" s="1216"/>
      <c r="C48" s="1217"/>
      <c r="D48" s="62"/>
      <c r="E48" s="1222" t="s">
        <v>15</v>
      </c>
      <c r="F48" s="1222"/>
      <c r="G48" s="1222"/>
      <c r="H48" s="1222"/>
      <c r="I48" s="1222"/>
      <c r="J48" s="1223"/>
      <c r="K48" s="63">
        <v>81</v>
      </c>
      <c r="L48" s="64">
        <v>99</v>
      </c>
      <c r="M48" s="64">
        <v>105</v>
      </c>
      <c r="N48" s="64">
        <v>101</v>
      </c>
      <c r="O48" s="65">
        <v>105</v>
      </c>
      <c r="P48" s="48"/>
      <c r="Q48" s="48"/>
      <c r="R48" s="48"/>
      <c r="S48" s="48"/>
      <c r="T48" s="48"/>
      <c r="U48" s="48"/>
    </row>
    <row r="49" spans="1:21" ht="30.75" customHeight="1" x14ac:dyDescent="0.15">
      <c r="A49" s="48"/>
      <c r="B49" s="1216"/>
      <c r="C49" s="1217"/>
      <c r="D49" s="62"/>
      <c r="E49" s="1222" t="s">
        <v>16</v>
      </c>
      <c r="F49" s="1222"/>
      <c r="G49" s="1222"/>
      <c r="H49" s="1222"/>
      <c r="I49" s="1222"/>
      <c r="J49" s="1223"/>
      <c r="K49" s="63">
        <v>5</v>
      </c>
      <c r="L49" s="64">
        <v>5</v>
      </c>
      <c r="M49" s="64">
        <v>6</v>
      </c>
      <c r="N49" s="64">
        <v>5</v>
      </c>
      <c r="O49" s="65">
        <v>6</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524</v>
      </c>
      <c r="L50" s="64" t="s">
        <v>524</v>
      </c>
      <c r="M50" s="64" t="s">
        <v>524</v>
      </c>
      <c r="N50" s="64" t="s">
        <v>524</v>
      </c>
      <c r="O50" s="65" t="s">
        <v>524</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524</v>
      </c>
      <c r="L51" s="64" t="s">
        <v>524</v>
      </c>
      <c r="M51" s="64" t="s">
        <v>524</v>
      </c>
      <c r="N51" s="64" t="s">
        <v>524</v>
      </c>
      <c r="O51" s="65" t="s">
        <v>524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331</v>
      </c>
      <c r="L52" s="64">
        <v>345</v>
      </c>
      <c r="M52" s="64">
        <v>346</v>
      </c>
      <c r="N52" s="64">
        <v>345</v>
      </c>
      <c r="O52" s="65">
        <v>342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116</v>
      </c>
      <c r="L53" s="69">
        <v>121</v>
      </c>
      <c r="M53" s="69">
        <v>120</v>
      </c>
      <c r="N53" s="69">
        <v>112</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4MEH3m6hZYXtjUc5HsfB6FuSaAjOhLERl16mNlmKmC4xa1osAuKIaHFQ9Y6mzd5vU8ZUXI0sjHqCE8Vq0TQ==" saltValue="JbG3qkvjnYmRl0j3aT3i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40" t="s">
        <v>30</v>
      </c>
      <c r="C41" s="1241"/>
      <c r="D41" s="102"/>
      <c r="E41" s="1246" t="s">
        <v>31</v>
      </c>
      <c r="F41" s="1246"/>
      <c r="G41" s="1246"/>
      <c r="H41" s="1247"/>
      <c r="I41" s="103">
        <v>3227</v>
      </c>
      <c r="J41" s="104">
        <v>3085</v>
      </c>
      <c r="K41" s="104">
        <v>3232</v>
      </c>
      <c r="L41" s="104">
        <v>3111</v>
      </c>
      <c r="M41" s="105">
        <v>2921</v>
      </c>
    </row>
    <row r="42" spans="2:13" ht="27.75" customHeight="1" x14ac:dyDescent="0.15">
      <c r="B42" s="1242"/>
      <c r="C42" s="1243"/>
      <c r="D42" s="106"/>
      <c r="E42" s="1248" t="s">
        <v>32</v>
      </c>
      <c r="F42" s="1248"/>
      <c r="G42" s="1248"/>
      <c r="H42" s="1249"/>
      <c r="I42" s="107">
        <v>23</v>
      </c>
      <c r="J42" s="108">
        <v>23</v>
      </c>
      <c r="K42" s="108">
        <v>23</v>
      </c>
      <c r="L42" s="108">
        <v>23</v>
      </c>
      <c r="M42" s="109">
        <v>23</v>
      </c>
    </row>
    <row r="43" spans="2:13" ht="27.75" customHeight="1" x14ac:dyDescent="0.15">
      <c r="B43" s="1242"/>
      <c r="C43" s="1243"/>
      <c r="D43" s="106"/>
      <c r="E43" s="1248" t="s">
        <v>33</v>
      </c>
      <c r="F43" s="1248"/>
      <c r="G43" s="1248"/>
      <c r="H43" s="1249"/>
      <c r="I43" s="107">
        <v>1285</v>
      </c>
      <c r="J43" s="108">
        <v>1625</v>
      </c>
      <c r="K43" s="108">
        <v>1653</v>
      </c>
      <c r="L43" s="108">
        <v>1535</v>
      </c>
      <c r="M43" s="109">
        <v>1495</v>
      </c>
    </row>
    <row r="44" spans="2:13" ht="27.75" customHeight="1" x14ac:dyDescent="0.15">
      <c r="B44" s="1242"/>
      <c r="C44" s="1243"/>
      <c r="D44" s="106"/>
      <c r="E44" s="1248" t="s">
        <v>34</v>
      </c>
      <c r="F44" s="1248"/>
      <c r="G44" s="1248"/>
      <c r="H44" s="1249"/>
      <c r="I44" s="107">
        <v>59</v>
      </c>
      <c r="J44" s="108">
        <v>69</v>
      </c>
      <c r="K44" s="108">
        <v>70</v>
      </c>
      <c r="L44" s="108">
        <v>64</v>
      </c>
      <c r="M44" s="109">
        <v>58</v>
      </c>
    </row>
    <row r="45" spans="2:13" ht="27.75" customHeight="1" x14ac:dyDescent="0.15">
      <c r="B45" s="1242"/>
      <c r="C45" s="1243"/>
      <c r="D45" s="106"/>
      <c r="E45" s="1248" t="s">
        <v>35</v>
      </c>
      <c r="F45" s="1248"/>
      <c r="G45" s="1248"/>
      <c r="H45" s="1249"/>
      <c r="I45" s="107">
        <v>317</v>
      </c>
      <c r="J45" s="108">
        <v>349</v>
      </c>
      <c r="K45" s="108">
        <v>281</v>
      </c>
      <c r="L45" s="108">
        <v>275</v>
      </c>
      <c r="M45" s="109">
        <v>179</v>
      </c>
    </row>
    <row r="46" spans="2:13" ht="27.75" customHeight="1" x14ac:dyDescent="0.15">
      <c r="B46" s="1242"/>
      <c r="C46" s="1243"/>
      <c r="D46" s="110"/>
      <c r="E46" s="1248" t="s">
        <v>36</v>
      </c>
      <c r="F46" s="1248"/>
      <c r="G46" s="1248"/>
      <c r="H46" s="1249"/>
      <c r="I46" s="107" t="s">
        <v>524</v>
      </c>
      <c r="J46" s="108" t="s">
        <v>524</v>
      </c>
      <c r="K46" s="108" t="s">
        <v>524</v>
      </c>
      <c r="L46" s="108" t="s">
        <v>524</v>
      </c>
      <c r="M46" s="109" t="s">
        <v>524</v>
      </c>
    </row>
    <row r="47" spans="2:13" ht="27.75" customHeight="1" x14ac:dyDescent="0.15">
      <c r="B47" s="1242"/>
      <c r="C47" s="1243"/>
      <c r="D47" s="111"/>
      <c r="E47" s="1250" t="s">
        <v>37</v>
      </c>
      <c r="F47" s="1251"/>
      <c r="G47" s="1251"/>
      <c r="H47" s="1252"/>
      <c r="I47" s="107" t="s">
        <v>524</v>
      </c>
      <c r="J47" s="108" t="s">
        <v>524</v>
      </c>
      <c r="K47" s="108" t="s">
        <v>524</v>
      </c>
      <c r="L47" s="108" t="s">
        <v>524</v>
      </c>
      <c r="M47" s="109" t="s">
        <v>524</v>
      </c>
    </row>
    <row r="48" spans="2:13" ht="27.75" customHeight="1" x14ac:dyDescent="0.15">
      <c r="B48" s="1242"/>
      <c r="C48" s="1243"/>
      <c r="D48" s="106"/>
      <c r="E48" s="1248" t="s">
        <v>38</v>
      </c>
      <c r="F48" s="1248"/>
      <c r="G48" s="1248"/>
      <c r="H48" s="1249"/>
      <c r="I48" s="107" t="s">
        <v>524</v>
      </c>
      <c r="J48" s="108" t="s">
        <v>524</v>
      </c>
      <c r="K48" s="108" t="s">
        <v>524</v>
      </c>
      <c r="L48" s="108" t="s">
        <v>524</v>
      </c>
      <c r="M48" s="109" t="s">
        <v>524</v>
      </c>
    </row>
    <row r="49" spans="2:13" ht="27.75" customHeight="1" x14ac:dyDescent="0.15">
      <c r="B49" s="1244"/>
      <c r="C49" s="1245"/>
      <c r="D49" s="106"/>
      <c r="E49" s="1248" t="s">
        <v>39</v>
      </c>
      <c r="F49" s="1248"/>
      <c r="G49" s="1248"/>
      <c r="H49" s="1249"/>
      <c r="I49" s="107" t="s">
        <v>524</v>
      </c>
      <c r="J49" s="108" t="s">
        <v>524</v>
      </c>
      <c r="K49" s="108" t="s">
        <v>524</v>
      </c>
      <c r="L49" s="108" t="s">
        <v>524</v>
      </c>
      <c r="M49" s="109" t="s">
        <v>524</v>
      </c>
    </row>
    <row r="50" spans="2:13" ht="27.75" customHeight="1" x14ac:dyDescent="0.15">
      <c r="B50" s="1253" t="s">
        <v>40</v>
      </c>
      <c r="C50" s="1254"/>
      <c r="D50" s="112"/>
      <c r="E50" s="1248" t="s">
        <v>41</v>
      </c>
      <c r="F50" s="1248"/>
      <c r="G50" s="1248"/>
      <c r="H50" s="1249"/>
      <c r="I50" s="107">
        <v>1655</v>
      </c>
      <c r="J50" s="108">
        <v>1654</v>
      </c>
      <c r="K50" s="108">
        <v>1210</v>
      </c>
      <c r="L50" s="108">
        <v>1150</v>
      </c>
      <c r="M50" s="109">
        <v>1151</v>
      </c>
    </row>
    <row r="51" spans="2:13" ht="27.75" customHeight="1" x14ac:dyDescent="0.15">
      <c r="B51" s="1242"/>
      <c r="C51" s="1243"/>
      <c r="D51" s="106"/>
      <c r="E51" s="1248" t="s">
        <v>42</v>
      </c>
      <c r="F51" s="1248"/>
      <c r="G51" s="1248"/>
      <c r="H51" s="1249"/>
      <c r="I51" s="107">
        <v>7</v>
      </c>
      <c r="J51" s="108">
        <v>6</v>
      </c>
      <c r="K51" s="108">
        <v>13</v>
      </c>
      <c r="L51" s="108">
        <v>27</v>
      </c>
      <c r="M51" s="109">
        <v>30</v>
      </c>
    </row>
    <row r="52" spans="2:13" ht="27.75" customHeight="1" x14ac:dyDescent="0.15">
      <c r="B52" s="1244"/>
      <c r="C52" s="1245"/>
      <c r="D52" s="106"/>
      <c r="E52" s="1248" t="s">
        <v>43</v>
      </c>
      <c r="F52" s="1248"/>
      <c r="G52" s="1248"/>
      <c r="H52" s="1249"/>
      <c r="I52" s="107">
        <v>3582</v>
      </c>
      <c r="J52" s="108">
        <v>3424</v>
      </c>
      <c r="K52" s="108">
        <v>3366</v>
      </c>
      <c r="L52" s="108">
        <v>3194</v>
      </c>
      <c r="M52" s="109">
        <v>2998</v>
      </c>
    </row>
    <row r="53" spans="2:13" ht="27.75" customHeight="1" thickBot="1" x14ac:dyDescent="0.2">
      <c r="B53" s="1255" t="s">
        <v>44</v>
      </c>
      <c r="C53" s="1256"/>
      <c r="D53" s="113"/>
      <c r="E53" s="1257" t="s">
        <v>45</v>
      </c>
      <c r="F53" s="1257"/>
      <c r="G53" s="1257"/>
      <c r="H53" s="1258"/>
      <c r="I53" s="114">
        <v>-334</v>
      </c>
      <c r="J53" s="115">
        <v>68</v>
      </c>
      <c r="K53" s="115">
        <v>670</v>
      </c>
      <c r="L53" s="115">
        <v>637</v>
      </c>
      <c r="M53" s="116">
        <v>497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4rE0tWxJVNWt6yIsxx2m8Vc7akKzQXTVRkmPfwotIwjiic3X/Mhu7LxSuFWDvdVj4MIplk2Sb9PhDAMsK6NQ==" saltValue="xDe1AqvdoLkLgJ3CZgO0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7" t="s">
        <v>48</v>
      </c>
      <c r="D55" s="1267"/>
      <c r="E55" s="1268"/>
      <c r="F55" s="128">
        <v>725</v>
      </c>
      <c r="G55" s="128">
        <v>665</v>
      </c>
      <c r="H55" s="129">
        <v>666</v>
      </c>
    </row>
    <row r="56" spans="2:8" ht="52.5" customHeight="1" x14ac:dyDescent="0.15">
      <c r="B56" s="130"/>
      <c r="C56" s="1269" t="s">
        <v>49</v>
      </c>
      <c r="D56" s="1269"/>
      <c r="E56" s="1270"/>
      <c r="F56" s="131">
        <v>485</v>
      </c>
      <c r="G56" s="131">
        <v>485</v>
      </c>
      <c r="H56" s="132">
        <v>485</v>
      </c>
    </row>
    <row r="57" spans="2:8" ht="53.25" customHeight="1" x14ac:dyDescent="0.15">
      <c r="B57" s="130"/>
      <c r="C57" s="1271" t="s">
        <v>50</v>
      </c>
      <c r="D57" s="1271"/>
      <c r="E57" s="1272"/>
      <c r="F57" s="133">
        <v>229</v>
      </c>
      <c r="G57" s="133">
        <v>233</v>
      </c>
      <c r="H57" s="134">
        <v>205</v>
      </c>
    </row>
    <row r="58" spans="2:8" ht="45.75" customHeight="1" x14ac:dyDescent="0.15">
      <c r="B58" s="135"/>
      <c r="C58" s="1259" t="s">
        <v>609</v>
      </c>
      <c r="D58" s="1260"/>
      <c r="E58" s="1261"/>
      <c r="F58" s="136">
        <v>93</v>
      </c>
      <c r="G58" s="136">
        <v>93</v>
      </c>
      <c r="H58" s="137">
        <v>93</v>
      </c>
    </row>
    <row r="59" spans="2:8" ht="45.75" customHeight="1" x14ac:dyDescent="0.15">
      <c r="B59" s="135"/>
      <c r="C59" s="1259" t="s">
        <v>610</v>
      </c>
      <c r="D59" s="1260"/>
      <c r="E59" s="1261"/>
      <c r="F59" s="136">
        <v>66</v>
      </c>
      <c r="G59" s="136">
        <v>66</v>
      </c>
      <c r="H59" s="137">
        <v>66</v>
      </c>
    </row>
    <row r="60" spans="2:8" ht="45.75" customHeight="1" x14ac:dyDescent="0.15">
      <c r="B60" s="135"/>
      <c r="C60" s="1259" t="s">
        <v>612</v>
      </c>
      <c r="D60" s="1260"/>
      <c r="E60" s="1261"/>
      <c r="F60" s="136">
        <v>31</v>
      </c>
      <c r="G60" s="136">
        <v>31</v>
      </c>
      <c r="H60" s="137">
        <v>31</v>
      </c>
    </row>
    <row r="61" spans="2:8" ht="45.75" customHeight="1" x14ac:dyDescent="0.15">
      <c r="B61" s="135"/>
      <c r="C61" s="1259" t="s">
        <v>611</v>
      </c>
      <c r="D61" s="1260"/>
      <c r="E61" s="1261"/>
      <c r="F61" s="136">
        <v>3</v>
      </c>
      <c r="G61" s="136">
        <v>7</v>
      </c>
      <c r="H61" s="137">
        <v>15</v>
      </c>
    </row>
    <row r="62" spans="2:8" ht="45.75" customHeight="1" thickBot="1" x14ac:dyDescent="0.2">
      <c r="B62" s="138"/>
      <c r="C62" s="1262" t="s">
        <v>613</v>
      </c>
      <c r="D62" s="1263"/>
      <c r="E62" s="1264"/>
      <c r="F62" s="139">
        <v>0</v>
      </c>
      <c r="G62" s="139">
        <v>0</v>
      </c>
      <c r="H62" s="140">
        <v>1</v>
      </c>
    </row>
    <row r="63" spans="2:8" ht="52.5" customHeight="1" thickBot="1" x14ac:dyDescent="0.2">
      <c r="B63" s="141"/>
      <c r="C63" s="1265" t="s">
        <v>51</v>
      </c>
      <c r="D63" s="1265"/>
      <c r="E63" s="1266"/>
      <c r="F63" s="142">
        <v>1438</v>
      </c>
      <c r="G63" s="142">
        <v>1383</v>
      </c>
      <c r="H63" s="143">
        <v>1356</v>
      </c>
    </row>
    <row r="64" spans="2:8" ht="15" customHeight="1" x14ac:dyDescent="0.15"/>
  </sheetData>
  <sheetProtection algorithmName="SHA-512" hashValue="eQUbeHxzUSv8xRxm1WrYm5gdPyEnyGXFHTphoXRE+2PDuyQo+bMevRVeOkLsDg0hpUSZjLSyw0byNDX3X6h5XA==" saltValue="WS1rwYbmmGOI54u1DrX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31419</v>
      </c>
      <c r="E3" s="162"/>
      <c r="F3" s="163">
        <v>119882</v>
      </c>
      <c r="G3" s="164"/>
      <c r="H3" s="165"/>
    </row>
    <row r="4" spans="1:8" x14ac:dyDescent="0.15">
      <c r="A4" s="166"/>
      <c r="B4" s="167"/>
      <c r="C4" s="168"/>
      <c r="D4" s="169">
        <v>27064</v>
      </c>
      <c r="E4" s="170"/>
      <c r="F4" s="171">
        <v>66481</v>
      </c>
      <c r="G4" s="172"/>
      <c r="H4" s="173"/>
    </row>
    <row r="5" spans="1:8" x14ac:dyDescent="0.15">
      <c r="A5" s="154" t="s">
        <v>558</v>
      </c>
      <c r="B5" s="159"/>
      <c r="C5" s="160"/>
      <c r="D5" s="161">
        <v>53230</v>
      </c>
      <c r="E5" s="162"/>
      <c r="F5" s="163">
        <v>116162</v>
      </c>
      <c r="G5" s="164"/>
      <c r="H5" s="165"/>
    </row>
    <row r="6" spans="1:8" x14ac:dyDescent="0.15">
      <c r="A6" s="166"/>
      <c r="B6" s="167"/>
      <c r="C6" s="168"/>
      <c r="D6" s="169">
        <v>27256</v>
      </c>
      <c r="E6" s="170"/>
      <c r="F6" s="171">
        <v>61562</v>
      </c>
      <c r="G6" s="172"/>
      <c r="H6" s="173"/>
    </row>
    <row r="7" spans="1:8" x14ac:dyDescent="0.15">
      <c r="A7" s="154" t="s">
        <v>559</v>
      </c>
      <c r="B7" s="159"/>
      <c r="C7" s="160"/>
      <c r="D7" s="161">
        <v>76441</v>
      </c>
      <c r="E7" s="162"/>
      <c r="F7" s="163">
        <v>121449</v>
      </c>
      <c r="G7" s="164"/>
      <c r="H7" s="165"/>
    </row>
    <row r="8" spans="1:8" x14ac:dyDescent="0.15">
      <c r="A8" s="166"/>
      <c r="B8" s="167"/>
      <c r="C8" s="168"/>
      <c r="D8" s="169">
        <v>44712</v>
      </c>
      <c r="E8" s="170"/>
      <c r="F8" s="171">
        <v>62922</v>
      </c>
      <c r="G8" s="172"/>
      <c r="H8" s="173"/>
    </row>
    <row r="9" spans="1:8" x14ac:dyDescent="0.15">
      <c r="A9" s="154" t="s">
        <v>560</v>
      </c>
      <c r="B9" s="159"/>
      <c r="C9" s="160"/>
      <c r="D9" s="161">
        <v>36379</v>
      </c>
      <c r="E9" s="162"/>
      <c r="F9" s="163">
        <v>145139</v>
      </c>
      <c r="G9" s="164"/>
      <c r="H9" s="165"/>
    </row>
    <row r="10" spans="1:8" x14ac:dyDescent="0.15">
      <c r="A10" s="166"/>
      <c r="B10" s="167"/>
      <c r="C10" s="168"/>
      <c r="D10" s="169">
        <v>30114</v>
      </c>
      <c r="E10" s="170"/>
      <c r="F10" s="171">
        <v>83762</v>
      </c>
      <c r="G10" s="172"/>
      <c r="H10" s="173"/>
    </row>
    <row r="11" spans="1:8" x14ac:dyDescent="0.15">
      <c r="A11" s="154" t="s">
        <v>561</v>
      </c>
      <c r="B11" s="159"/>
      <c r="C11" s="160"/>
      <c r="D11" s="161">
        <v>36590</v>
      </c>
      <c r="E11" s="162"/>
      <c r="F11" s="163">
        <v>125391</v>
      </c>
      <c r="G11" s="164"/>
      <c r="H11" s="165"/>
    </row>
    <row r="12" spans="1:8" x14ac:dyDescent="0.15">
      <c r="A12" s="166"/>
      <c r="B12" s="167"/>
      <c r="C12" s="174"/>
      <c r="D12" s="169">
        <v>20876</v>
      </c>
      <c r="E12" s="170"/>
      <c r="F12" s="171">
        <v>68516</v>
      </c>
      <c r="G12" s="172"/>
      <c r="H12" s="173"/>
    </row>
    <row r="13" spans="1:8" x14ac:dyDescent="0.15">
      <c r="A13" s="154"/>
      <c r="B13" s="159"/>
      <c r="C13" s="175"/>
      <c r="D13" s="176">
        <v>46812</v>
      </c>
      <c r="E13" s="177"/>
      <c r="F13" s="178">
        <v>125605</v>
      </c>
      <c r="G13" s="179"/>
      <c r="H13" s="165"/>
    </row>
    <row r="14" spans="1:8" x14ac:dyDescent="0.15">
      <c r="A14" s="166"/>
      <c r="B14" s="167"/>
      <c r="C14" s="168"/>
      <c r="D14" s="169">
        <v>30004</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18.510000000000002</v>
      </c>
      <c r="C19" s="180">
        <f>ROUND(VALUE(SUBSTITUTE(実質収支比率等に係る経年分析!G$48,"▲","-")),2)</f>
        <v>5.62</v>
      </c>
      <c r="D19" s="180">
        <f>ROUND(VALUE(SUBSTITUTE(実質収支比率等に係る経年分析!H$48,"▲","-")),2)</f>
        <v>4.8</v>
      </c>
      <c r="E19" s="180">
        <f>ROUND(VALUE(SUBSTITUTE(実質収支比率等に係る経年分析!I$48,"▲","-")),2)</f>
        <v>2.27</v>
      </c>
      <c r="F19" s="180">
        <f>ROUND(VALUE(SUBSTITUTE(実質収支比率等に係る経年分析!J$48,"▲","-")),2)</f>
        <v>6.14</v>
      </c>
    </row>
    <row r="20" spans="1:11" x14ac:dyDescent="0.15">
      <c r="A20" s="180" t="s">
        <v>55</v>
      </c>
      <c r="B20" s="180">
        <f>ROUND(VALUE(SUBSTITUTE(実質収支比率等に係る経年分析!F$47,"▲","-")),2)</f>
        <v>44.55</v>
      </c>
      <c r="C20" s="180">
        <f>ROUND(VALUE(SUBSTITUTE(実質収支比率等に係る経年分析!G$47,"▲","-")),2)</f>
        <v>43.92</v>
      </c>
      <c r="D20" s="180">
        <f>ROUND(VALUE(SUBSTITUTE(実質収支比率等に係る経年分析!H$47,"▲","-")),2)</f>
        <v>32.549999999999997</v>
      </c>
      <c r="E20" s="180">
        <f>ROUND(VALUE(SUBSTITUTE(実質収支比率等に係る経年分析!I$47,"▲","-")),2)</f>
        <v>30.16</v>
      </c>
      <c r="F20" s="180">
        <f>ROUND(VALUE(SUBSTITUTE(実質収支比率等に係る経年分析!J$47,"▲","-")),2)</f>
        <v>27.89</v>
      </c>
    </row>
    <row r="21" spans="1:11" x14ac:dyDescent="0.15">
      <c r="A21" s="180" t="s">
        <v>56</v>
      </c>
      <c r="B21" s="180">
        <f>IF(ISNUMBER(VALUE(SUBSTITUTE(実質収支比率等に係る経年分析!F$49,"▲","-"))),ROUND(VALUE(SUBSTITUTE(実質収支比率等に係る経年分析!F$49,"▲","-")),2),NA())</f>
        <v>-8.98</v>
      </c>
      <c r="C21" s="180">
        <f>IF(ISNUMBER(VALUE(SUBSTITUTE(実質収支比率等に係る経年分析!G$49,"▲","-"))),ROUND(VALUE(SUBSTITUTE(実質収支比率等に係る経年分析!G$49,"▲","-")),2),NA())</f>
        <v>-12.6</v>
      </c>
      <c r="D21" s="180">
        <f>IF(ISNUMBER(VALUE(SUBSTITUTE(実質収支比率等に係る経年分析!H$49,"▲","-"))),ROUND(VALUE(SUBSTITUTE(実質収支比率等に係る経年分析!H$49,"▲","-")),2),NA())</f>
        <v>-12.01</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4.05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f>IF(ROUND(VALUE(SUBSTITUTE(連結実質赤字比率に係る赤字・黒字の構成分析!F$39,"▲", "-")), 2) &lt; 0, ABS(ROUND(VALUE(SUBSTITUTE(連結実質赤字比率に係る赤字・黒字の構成分析!F$39,"▲", "-")), 2)), NA())</f>
        <v>1.1000000000000001</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1.1200000000000001</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1.1399999999999999</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1.1599999999999999</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16.260000000000002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4.28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2.91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0.36</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331</v>
      </c>
      <c r="E42" s="182"/>
      <c r="F42" s="182"/>
      <c r="G42" s="182">
        <f>'実質公債費比率（分子）の構造'!L$52</f>
        <v>345</v>
      </c>
      <c r="H42" s="182"/>
      <c r="I42" s="182"/>
      <c r="J42" s="182">
        <f>'実質公債費比率（分子）の構造'!M$52</f>
        <v>346</v>
      </c>
      <c r="K42" s="182"/>
      <c r="L42" s="182"/>
      <c r="M42" s="182">
        <f>'実質公債費比率（分子）の構造'!N$52</f>
        <v>345</v>
      </c>
      <c r="N42" s="182"/>
      <c r="O42" s="182"/>
      <c r="P42" s="182">
        <f>'実質公債費比率（分子）の構造'!O$52</f>
        <v>342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6</v>
      </c>
      <c r="I45" s="182"/>
      <c r="J45" s="182"/>
      <c r="K45" s="182">
        <f>'実質公債費比率（分子）の構造'!N$49</f>
        <v>5</v>
      </c>
      <c r="L45" s="182"/>
      <c r="M45" s="182"/>
      <c r="N45" s="182">
        <f>'実質公債費比率（分子）の構造'!O$49</f>
        <v>6</v>
      </c>
      <c r="O45" s="182"/>
      <c r="P45" s="182"/>
    </row>
    <row r="46" spans="1:16" x14ac:dyDescent="0.15">
      <c r="A46" s="182" t="s">
        <v>67</v>
      </c>
      <c r="B46" s="182">
        <f>'実質公債費比率（分子）の構造'!K$48</f>
        <v>81</v>
      </c>
      <c r="C46" s="182"/>
      <c r="D46" s="182"/>
      <c r="E46" s="182">
        <f>'実質公債費比率（分子）の構造'!L$48</f>
        <v>99</v>
      </c>
      <c r="F46" s="182"/>
      <c r="G46" s="182"/>
      <c r="H46" s="182">
        <f>'実質公債費比率（分子）の構造'!M$48</f>
        <v>105</v>
      </c>
      <c r="I46" s="182"/>
      <c r="J46" s="182"/>
      <c r="K46" s="182">
        <f>'実質公債費比率（分子）の構造'!N$48</f>
        <v>101</v>
      </c>
      <c r="L46" s="182"/>
      <c r="M46" s="182"/>
      <c r="N46" s="182">
        <f>'実質公債費比率（分子）の構造'!O$48</f>
        <v>105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361</v>
      </c>
      <c r="C49" s="182"/>
      <c r="D49" s="182"/>
      <c r="E49" s="182">
        <f>'実質公債費比率（分子）の構造'!L$45</f>
        <v>362</v>
      </c>
      <c r="F49" s="182"/>
      <c r="G49" s="182"/>
      <c r="H49" s="182">
        <f>'実質公債費比率（分子）の構造'!M$45</f>
        <v>355</v>
      </c>
      <c r="I49" s="182"/>
      <c r="J49" s="182"/>
      <c r="K49" s="182">
        <f>'実質公債費比率（分子）の構造'!N$45</f>
        <v>351</v>
      </c>
      <c r="L49" s="182"/>
      <c r="M49" s="182"/>
      <c r="N49" s="182">
        <f>'実質公債費比率（分子）の構造'!O$45</f>
        <v>356</v>
      </c>
      <c r="O49" s="182"/>
      <c r="P49" s="182"/>
    </row>
    <row r="50" spans="1:16" x14ac:dyDescent="0.15">
      <c r="A50" s="182" t="s">
        <v>71</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121</v>
      </c>
      <c r="G50" s="182" t="e">
        <f>NA()</f>
        <v>#N/A</v>
      </c>
      <c r="H50" s="182" t="e">
        <f>NA()</f>
        <v>#N/A</v>
      </c>
      <c r="I50" s="182">
        <f>IF(ISNUMBER('実質公債費比率（分子）の構造'!M$53),'実質公債費比率（分子）の構造'!M$53,NA())</f>
        <v>120</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125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3582</v>
      </c>
      <c r="E56" s="181"/>
      <c r="F56" s="181"/>
      <c r="G56" s="181">
        <f>'将来負担比率（分子）の構造'!J$52</f>
        <v>3424</v>
      </c>
      <c r="H56" s="181"/>
      <c r="I56" s="181"/>
      <c r="J56" s="181">
        <f>'将来負担比率（分子）の構造'!K$52</f>
        <v>3366</v>
      </c>
      <c r="K56" s="181"/>
      <c r="L56" s="181"/>
      <c r="M56" s="181">
        <f>'将来負担比率（分子）の構造'!L$52</f>
        <v>3194</v>
      </c>
      <c r="N56" s="181"/>
      <c r="O56" s="181"/>
      <c r="P56" s="181">
        <f>'将来負担比率（分子）の構造'!M$52</f>
        <v>2998</v>
      </c>
    </row>
    <row r="57" spans="1:16" x14ac:dyDescent="0.15">
      <c r="A57" s="181" t="s">
        <v>42</v>
      </c>
      <c r="B57" s="181"/>
      <c r="C57" s="181"/>
      <c r="D57" s="181">
        <f>'将来負担比率（分子）の構造'!I$51</f>
        <v>7</v>
      </c>
      <c r="E57" s="181"/>
      <c r="F57" s="181"/>
      <c r="G57" s="181">
        <f>'将来負担比率（分子）の構造'!J$51</f>
        <v>6</v>
      </c>
      <c r="H57" s="181"/>
      <c r="I57" s="181"/>
      <c r="J57" s="181">
        <f>'将来負担比率（分子）の構造'!K$51</f>
        <v>13</v>
      </c>
      <c r="K57" s="181"/>
      <c r="L57" s="181"/>
      <c r="M57" s="181">
        <f>'将来負担比率（分子）の構造'!L$51</f>
        <v>27</v>
      </c>
      <c r="N57" s="181"/>
      <c r="O57" s="181"/>
      <c r="P57" s="181">
        <f>'将来負担比率（分子）の構造'!M$51</f>
        <v>30</v>
      </c>
    </row>
    <row r="58" spans="1:16" x14ac:dyDescent="0.15">
      <c r="A58" s="181" t="s">
        <v>41</v>
      </c>
      <c r="B58" s="181"/>
      <c r="C58" s="181"/>
      <c r="D58" s="181">
        <f>'将来負担比率（分子）の構造'!I$50</f>
        <v>1655</v>
      </c>
      <c r="E58" s="181"/>
      <c r="F58" s="181"/>
      <c r="G58" s="181">
        <f>'将来負担比率（分子）の構造'!J$50</f>
        <v>1654</v>
      </c>
      <c r="H58" s="181"/>
      <c r="I58" s="181"/>
      <c r="J58" s="181">
        <f>'将来負担比率（分子）の構造'!K$50</f>
        <v>1210</v>
      </c>
      <c r="K58" s="181"/>
      <c r="L58" s="181"/>
      <c r="M58" s="181">
        <f>'将来負担比率（分子）の構造'!L$50</f>
        <v>1150</v>
      </c>
      <c r="N58" s="181"/>
      <c r="O58" s="181"/>
      <c r="P58" s="181">
        <f>'将来負担比率（分子）の構造'!M$50</f>
        <v>1151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317</v>
      </c>
      <c r="C62" s="181"/>
      <c r="D62" s="181"/>
      <c r="E62" s="181">
        <f>'将来負担比率（分子）の構造'!J$45</f>
        <v>349</v>
      </c>
      <c r="F62" s="181"/>
      <c r="G62" s="181"/>
      <c r="H62" s="181">
        <f>'将来負担比率（分子）の構造'!K$45</f>
        <v>281</v>
      </c>
      <c r="I62" s="181"/>
      <c r="J62" s="181"/>
      <c r="K62" s="181">
        <f>'将来負担比率（分子）の構造'!L$45</f>
        <v>275</v>
      </c>
      <c r="L62" s="181"/>
      <c r="M62" s="181"/>
      <c r="N62" s="181">
        <f>'将来負担比率（分子）の構造'!M$45</f>
        <v>179</v>
      </c>
      <c r="O62" s="181"/>
      <c r="P62" s="181"/>
    </row>
    <row r="63" spans="1:16" x14ac:dyDescent="0.15">
      <c r="A63" s="181" t="s">
        <v>34</v>
      </c>
      <c r="B63" s="181">
        <f>'将来負担比率（分子）の構造'!I$44</f>
        <v>59</v>
      </c>
      <c r="C63" s="181"/>
      <c r="D63" s="181"/>
      <c r="E63" s="181">
        <f>'将来負担比率（分子）の構造'!J$44</f>
        <v>69</v>
      </c>
      <c r="F63" s="181"/>
      <c r="G63" s="181"/>
      <c r="H63" s="181">
        <f>'将来負担比率（分子）の構造'!K$44</f>
        <v>70</v>
      </c>
      <c r="I63" s="181"/>
      <c r="J63" s="181"/>
      <c r="K63" s="181">
        <f>'将来負担比率（分子）の構造'!L$44</f>
        <v>64</v>
      </c>
      <c r="L63" s="181"/>
      <c r="M63" s="181"/>
      <c r="N63" s="181">
        <f>'将来負担比率（分子）の構造'!M$44</f>
        <v>58</v>
      </c>
      <c r="O63" s="181"/>
      <c r="P63" s="181"/>
    </row>
    <row r="64" spans="1:16" x14ac:dyDescent="0.15">
      <c r="A64" s="181" t="s">
        <v>33</v>
      </c>
      <c r="B64" s="181">
        <f>'将来負担比率（分子）の構造'!I$43</f>
        <v>1285</v>
      </c>
      <c r="C64" s="181"/>
      <c r="D64" s="181"/>
      <c r="E64" s="181">
        <f>'将来負担比率（分子）の構造'!J$43</f>
        <v>1625</v>
      </c>
      <c r="F64" s="181"/>
      <c r="G64" s="181"/>
      <c r="H64" s="181">
        <f>'将来負担比率（分子）の構造'!K$43</f>
        <v>1653</v>
      </c>
      <c r="I64" s="181"/>
      <c r="J64" s="181"/>
      <c r="K64" s="181">
        <f>'将来負担比率（分子）の構造'!L$43</f>
        <v>1535</v>
      </c>
      <c r="L64" s="181"/>
      <c r="M64" s="181"/>
      <c r="N64" s="181">
        <f>'将来負担比率（分子）の構造'!M$43</f>
        <v>1495</v>
      </c>
      <c r="O64" s="181"/>
      <c r="P64" s="181"/>
    </row>
    <row r="65" spans="1:16" x14ac:dyDescent="0.15">
      <c r="A65" s="181" t="s">
        <v>32</v>
      </c>
      <c r="B65" s="181">
        <f>'将来負担比率（分子）の構造'!I$42</f>
        <v>23</v>
      </c>
      <c r="C65" s="181"/>
      <c r="D65" s="181"/>
      <c r="E65" s="181">
        <f>'将来負担比率（分子）の構造'!J$42</f>
        <v>23</v>
      </c>
      <c r="F65" s="181"/>
      <c r="G65" s="181"/>
      <c r="H65" s="181">
        <f>'将来負担比率（分子）の構造'!K$42</f>
        <v>23</v>
      </c>
      <c r="I65" s="181"/>
      <c r="J65" s="181"/>
      <c r="K65" s="181">
        <f>'将来負担比率（分子）の構造'!L$42</f>
        <v>23</v>
      </c>
      <c r="L65" s="181"/>
      <c r="M65" s="181"/>
      <c r="N65" s="181">
        <f>'将来負担比率（分子）の構造'!M$42</f>
        <v>23</v>
      </c>
      <c r="O65" s="181"/>
      <c r="P65" s="181"/>
    </row>
    <row r="66" spans="1:16" x14ac:dyDescent="0.15">
      <c r="A66" s="181" t="s">
        <v>31</v>
      </c>
      <c r="B66" s="181">
        <f>'将来負担比率（分子）の構造'!I$41</f>
        <v>3227</v>
      </c>
      <c r="C66" s="181"/>
      <c r="D66" s="181"/>
      <c r="E66" s="181">
        <f>'将来負担比率（分子）の構造'!J$41</f>
        <v>3085</v>
      </c>
      <c r="F66" s="181"/>
      <c r="G66" s="181"/>
      <c r="H66" s="181">
        <f>'将来負担比率（分子）の構造'!K$41</f>
        <v>3232</v>
      </c>
      <c r="I66" s="181"/>
      <c r="J66" s="181"/>
      <c r="K66" s="181">
        <f>'将来負担比率（分子）の構造'!L$41</f>
        <v>3111</v>
      </c>
      <c r="L66" s="181"/>
      <c r="M66" s="181"/>
      <c r="N66" s="181">
        <f>'将来負担比率（分子）の構造'!M$41</f>
        <v>2921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68</v>
      </c>
      <c r="G67" s="181" t="e">
        <f>NA()</f>
        <v>#N/A</v>
      </c>
      <c r="H67" s="181" t="e">
        <f>NA()</f>
        <v>#N/A</v>
      </c>
      <c r="I67" s="181">
        <f>IF(ISNUMBER('将来負担比率（分子）の構造'!K$53), IF('将来負担比率（分子）の構造'!K$53 &lt; 0, 0, '将来負担比率（分子）の構造'!K$53), NA())</f>
        <v>670</v>
      </c>
      <c r="J67" s="181" t="e">
        <f>NA()</f>
        <v>#N/A</v>
      </c>
      <c r="K67" s="181" t="e">
        <f>NA()</f>
        <v>#N/A</v>
      </c>
      <c r="L67" s="181">
        <f>IF(ISNUMBER('将来負担比率（分子）の構造'!L$53), IF('将来負担比率（分子）の構造'!L$53 &lt; 0, 0, '将来負担比率（分子）の構造'!L$53), NA())</f>
        <v>637</v>
      </c>
      <c r="M67" s="181" t="e">
        <f>NA()</f>
        <v>#N/A</v>
      </c>
      <c r="N67" s="181" t="e">
        <f>NA()</f>
        <v>#N/A</v>
      </c>
      <c r="O67" s="181">
        <f>IF(ISNUMBER('将来負担比率（分子）の構造'!M$53), IF('将来負担比率（分子）の構造'!M$53 &lt; 0, 0, '将来負担比率（分子）の構造'!M$53), NA())</f>
        <v>497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725</v>
      </c>
      <c r="C72" s="185">
        <f>基金残高に係る経年分析!G55</f>
        <v>665</v>
      </c>
      <c r="D72" s="185">
        <f>基金残高に係る経年分析!H55</f>
        <v>666</v>
      </c>
    </row>
    <row r="73" spans="1:16" x14ac:dyDescent="0.15">
      <c r="A73" s="184" t="s">
        <v>78</v>
      </c>
      <c r="B73" s="185">
        <f>基金残高に係る経年分析!F56</f>
        <v>485</v>
      </c>
      <c r="C73" s="185">
        <f>基金残高に係る経年分析!G56</f>
        <v>485</v>
      </c>
      <c r="D73" s="185">
        <f>基金残高に係る経年分析!H56</f>
        <v>485</v>
      </c>
    </row>
    <row r="74" spans="1:16" x14ac:dyDescent="0.15">
      <c r="A74" s="184" t="s">
        <v>79</v>
      </c>
      <c r="B74" s="185">
        <f>基金残高に係る経年分析!F57</f>
        <v>229</v>
      </c>
      <c r="C74" s="185">
        <f>基金残高に係る経年分析!G57</f>
        <v>233</v>
      </c>
      <c r="D74" s="185">
        <f>基金残高に係る経年分析!H57</f>
        <v>205</v>
      </c>
    </row>
  </sheetData>
  <sheetProtection algorithmName="SHA-512" hashValue="JPu0cztEfBLrTGkPUTdG6sa75smoOELt8Csy+gaE/mKzMj4BrSnEOl8WMG11zacRZSkzsjM8OvfUTOP2SlscCA==" saltValue="E4h+VuQ3O8SgafAInbzI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788989</v>
      </c>
      <c r="S5" s="637"/>
      <c r="T5" s="637"/>
      <c r="U5" s="637"/>
      <c r="V5" s="637"/>
      <c r="W5" s="637"/>
      <c r="X5" s="637"/>
      <c r="Y5" s="638"/>
      <c r="Z5" s="639">
        <v>18</v>
      </c>
      <c r="AA5" s="639"/>
      <c r="AB5" s="639"/>
      <c r="AC5" s="639"/>
      <c r="AD5" s="640">
        <v>788989</v>
      </c>
      <c r="AE5" s="640"/>
      <c r="AF5" s="640"/>
      <c r="AG5" s="640"/>
      <c r="AH5" s="640"/>
      <c r="AI5" s="640"/>
      <c r="AJ5" s="640"/>
      <c r="AK5" s="640"/>
      <c r="AL5" s="641">
        <v>34.1</v>
      </c>
      <c r="AM5" s="642"/>
      <c r="AN5" s="642"/>
      <c r="AO5" s="643"/>
      <c r="AP5" s="633" t="s">
        <v>226</v>
      </c>
      <c r="AQ5" s="634"/>
      <c r="AR5" s="634"/>
      <c r="AS5" s="634"/>
      <c r="AT5" s="634"/>
      <c r="AU5" s="634"/>
      <c r="AV5" s="634"/>
      <c r="AW5" s="634"/>
      <c r="AX5" s="634"/>
      <c r="AY5" s="634"/>
      <c r="AZ5" s="634"/>
      <c r="BA5" s="634"/>
      <c r="BB5" s="634"/>
      <c r="BC5" s="634"/>
      <c r="BD5" s="634"/>
      <c r="BE5" s="634"/>
      <c r="BF5" s="635"/>
      <c r="BG5" s="647">
        <v>788989</v>
      </c>
      <c r="BH5" s="648"/>
      <c r="BI5" s="648"/>
      <c r="BJ5" s="648"/>
      <c r="BK5" s="648"/>
      <c r="BL5" s="648"/>
      <c r="BM5" s="648"/>
      <c r="BN5" s="649"/>
      <c r="BO5" s="650">
        <v>100</v>
      </c>
      <c r="BP5" s="650"/>
      <c r="BQ5" s="650"/>
      <c r="BR5" s="650"/>
      <c r="BS5" s="651" t="s">
        <v>130</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24766</v>
      </c>
      <c r="S6" s="648"/>
      <c r="T6" s="648"/>
      <c r="U6" s="648"/>
      <c r="V6" s="648"/>
      <c r="W6" s="648"/>
      <c r="X6" s="648"/>
      <c r="Y6" s="649"/>
      <c r="Z6" s="650">
        <v>0.6</v>
      </c>
      <c r="AA6" s="650"/>
      <c r="AB6" s="650"/>
      <c r="AC6" s="650"/>
      <c r="AD6" s="651">
        <v>24766</v>
      </c>
      <c r="AE6" s="651"/>
      <c r="AF6" s="651"/>
      <c r="AG6" s="651"/>
      <c r="AH6" s="651"/>
      <c r="AI6" s="651"/>
      <c r="AJ6" s="651"/>
      <c r="AK6" s="651"/>
      <c r="AL6" s="652">
        <v>1.1000000000000001</v>
      </c>
      <c r="AM6" s="653"/>
      <c r="AN6" s="653"/>
      <c r="AO6" s="654"/>
      <c r="AP6" s="644" t="s">
        <v>231</v>
      </c>
      <c r="AQ6" s="645"/>
      <c r="AR6" s="645"/>
      <c r="AS6" s="645"/>
      <c r="AT6" s="645"/>
      <c r="AU6" s="645"/>
      <c r="AV6" s="645"/>
      <c r="AW6" s="645"/>
      <c r="AX6" s="645"/>
      <c r="AY6" s="645"/>
      <c r="AZ6" s="645"/>
      <c r="BA6" s="645"/>
      <c r="BB6" s="645"/>
      <c r="BC6" s="645"/>
      <c r="BD6" s="645"/>
      <c r="BE6" s="645"/>
      <c r="BF6" s="646"/>
      <c r="BG6" s="647">
        <v>788989</v>
      </c>
      <c r="BH6" s="648"/>
      <c r="BI6" s="648"/>
      <c r="BJ6" s="648"/>
      <c r="BK6" s="648"/>
      <c r="BL6" s="648"/>
      <c r="BM6" s="648"/>
      <c r="BN6" s="649"/>
      <c r="BO6" s="650">
        <v>100</v>
      </c>
      <c r="BP6" s="650"/>
      <c r="BQ6" s="650"/>
      <c r="BR6" s="650"/>
      <c r="BS6" s="651" t="s">
        <v>130</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65981</v>
      </c>
      <c r="CS6" s="648"/>
      <c r="CT6" s="648"/>
      <c r="CU6" s="648"/>
      <c r="CV6" s="648"/>
      <c r="CW6" s="648"/>
      <c r="CX6" s="648"/>
      <c r="CY6" s="649"/>
      <c r="CZ6" s="641">
        <v>1.6</v>
      </c>
      <c r="DA6" s="642"/>
      <c r="DB6" s="642"/>
      <c r="DC6" s="661"/>
      <c r="DD6" s="656" t="s">
        <v>130</v>
      </c>
      <c r="DE6" s="648"/>
      <c r="DF6" s="648"/>
      <c r="DG6" s="648"/>
      <c r="DH6" s="648"/>
      <c r="DI6" s="648"/>
      <c r="DJ6" s="648"/>
      <c r="DK6" s="648"/>
      <c r="DL6" s="648"/>
      <c r="DM6" s="648"/>
      <c r="DN6" s="648"/>
      <c r="DO6" s="648"/>
      <c r="DP6" s="649"/>
      <c r="DQ6" s="656">
        <v>65981</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1228</v>
      </c>
      <c r="S7" s="648"/>
      <c r="T7" s="648"/>
      <c r="U7" s="648"/>
      <c r="V7" s="648"/>
      <c r="W7" s="648"/>
      <c r="X7" s="648"/>
      <c r="Y7" s="649"/>
      <c r="Z7" s="650">
        <v>0</v>
      </c>
      <c r="AA7" s="650"/>
      <c r="AB7" s="650"/>
      <c r="AC7" s="650"/>
      <c r="AD7" s="651">
        <v>1228</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384732</v>
      </c>
      <c r="BH7" s="648"/>
      <c r="BI7" s="648"/>
      <c r="BJ7" s="648"/>
      <c r="BK7" s="648"/>
      <c r="BL7" s="648"/>
      <c r="BM7" s="648"/>
      <c r="BN7" s="649"/>
      <c r="BO7" s="650">
        <v>48.8</v>
      </c>
      <c r="BP7" s="650"/>
      <c r="BQ7" s="650"/>
      <c r="BR7" s="650"/>
      <c r="BS7" s="651" t="s">
        <v>130</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1265838</v>
      </c>
      <c r="CS7" s="648"/>
      <c r="CT7" s="648"/>
      <c r="CU7" s="648"/>
      <c r="CV7" s="648"/>
      <c r="CW7" s="648"/>
      <c r="CX7" s="648"/>
      <c r="CY7" s="649"/>
      <c r="CZ7" s="650">
        <v>29.9</v>
      </c>
      <c r="DA7" s="650"/>
      <c r="DB7" s="650"/>
      <c r="DC7" s="650"/>
      <c r="DD7" s="656">
        <v>11800</v>
      </c>
      <c r="DE7" s="648"/>
      <c r="DF7" s="648"/>
      <c r="DG7" s="648"/>
      <c r="DH7" s="648"/>
      <c r="DI7" s="648"/>
      <c r="DJ7" s="648"/>
      <c r="DK7" s="648"/>
      <c r="DL7" s="648"/>
      <c r="DM7" s="648"/>
      <c r="DN7" s="648"/>
      <c r="DO7" s="648"/>
      <c r="DP7" s="649"/>
      <c r="DQ7" s="656">
        <v>468705</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6363</v>
      </c>
      <c r="S8" s="648"/>
      <c r="T8" s="648"/>
      <c r="U8" s="648"/>
      <c r="V8" s="648"/>
      <c r="W8" s="648"/>
      <c r="X8" s="648"/>
      <c r="Y8" s="649"/>
      <c r="Z8" s="650">
        <v>0.1</v>
      </c>
      <c r="AA8" s="650"/>
      <c r="AB8" s="650"/>
      <c r="AC8" s="650"/>
      <c r="AD8" s="651">
        <v>6363</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12575</v>
      </c>
      <c r="BH8" s="648"/>
      <c r="BI8" s="648"/>
      <c r="BJ8" s="648"/>
      <c r="BK8" s="648"/>
      <c r="BL8" s="648"/>
      <c r="BM8" s="648"/>
      <c r="BN8" s="649"/>
      <c r="BO8" s="650">
        <v>1.6</v>
      </c>
      <c r="BP8" s="650"/>
      <c r="BQ8" s="650"/>
      <c r="BR8" s="650"/>
      <c r="BS8" s="656" t="s">
        <v>130</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1125672</v>
      </c>
      <c r="CS8" s="648"/>
      <c r="CT8" s="648"/>
      <c r="CU8" s="648"/>
      <c r="CV8" s="648"/>
      <c r="CW8" s="648"/>
      <c r="CX8" s="648"/>
      <c r="CY8" s="649"/>
      <c r="CZ8" s="650">
        <v>26.6</v>
      </c>
      <c r="DA8" s="650"/>
      <c r="DB8" s="650"/>
      <c r="DC8" s="650"/>
      <c r="DD8" s="656">
        <v>36664</v>
      </c>
      <c r="DE8" s="648"/>
      <c r="DF8" s="648"/>
      <c r="DG8" s="648"/>
      <c r="DH8" s="648"/>
      <c r="DI8" s="648"/>
      <c r="DJ8" s="648"/>
      <c r="DK8" s="648"/>
      <c r="DL8" s="648"/>
      <c r="DM8" s="648"/>
      <c r="DN8" s="648"/>
      <c r="DO8" s="648"/>
      <c r="DP8" s="649"/>
      <c r="DQ8" s="656">
        <v>757711</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6912</v>
      </c>
      <c r="S9" s="648"/>
      <c r="T9" s="648"/>
      <c r="U9" s="648"/>
      <c r="V9" s="648"/>
      <c r="W9" s="648"/>
      <c r="X9" s="648"/>
      <c r="Y9" s="649"/>
      <c r="Z9" s="650">
        <v>0.2</v>
      </c>
      <c r="AA9" s="650"/>
      <c r="AB9" s="650"/>
      <c r="AC9" s="650"/>
      <c r="AD9" s="651">
        <v>6912</v>
      </c>
      <c r="AE9" s="651"/>
      <c r="AF9" s="651"/>
      <c r="AG9" s="651"/>
      <c r="AH9" s="651"/>
      <c r="AI9" s="651"/>
      <c r="AJ9" s="651"/>
      <c r="AK9" s="651"/>
      <c r="AL9" s="652">
        <v>0.3</v>
      </c>
      <c r="AM9" s="653"/>
      <c r="AN9" s="653"/>
      <c r="AO9" s="654"/>
      <c r="AP9" s="644" t="s">
        <v>240</v>
      </c>
      <c r="AQ9" s="645"/>
      <c r="AR9" s="645"/>
      <c r="AS9" s="645"/>
      <c r="AT9" s="645"/>
      <c r="AU9" s="645"/>
      <c r="AV9" s="645"/>
      <c r="AW9" s="645"/>
      <c r="AX9" s="645"/>
      <c r="AY9" s="645"/>
      <c r="AZ9" s="645"/>
      <c r="BA9" s="645"/>
      <c r="BB9" s="645"/>
      <c r="BC9" s="645"/>
      <c r="BD9" s="645"/>
      <c r="BE9" s="645"/>
      <c r="BF9" s="646"/>
      <c r="BG9" s="647">
        <v>296066</v>
      </c>
      <c r="BH9" s="648"/>
      <c r="BI9" s="648"/>
      <c r="BJ9" s="648"/>
      <c r="BK9" s="648"/>
      <c r="BL9" s="648"/>
      <c r="BM9" s="648"/>
      <c r="BN9" s="649"/>
      <c r="BO9" s="650">
        <v>37.5</v>
      </c>
      <c r="BP9" s="650"/>
      <c r="BQ9" s="650"/>
      <c r="BR9" s="650"/>
      <c r="BS9" s="656" t="s">
        <v>130</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319399</v>
      </c>
      <c r="CS9" s="648"/>
      <c r="CT9" s="648"/>
      <c r="CU9" s="648"/>
      <c r="CV9" s="648"/>
      <c r="CW9" s="648"/>
      <c r="CX9" s="648"/>
      <c r="CY9" s="649"/>
      <c r="CZ9" s="650">
        <v>7.6</v>
      </c>
      <c r="DA9" s="650"/>
      <c r="DB9" s="650"/>
      <c r="DC9" s="650"/>
      <c r="DD9" s="656" t="s">
        <v>130</v>
      </c>
      <c r="DE9" s="648"/>
      <c r="DF9" s="648"/>
      <c r="DG9" s="648"/>
      <c r="DH9" s="648"/>
      <c r="DI9" s="648"/>
      <c r="DJ9" s="648"/>
      <c r="DK9" s="648"/>
      <c r="DL9" s="648"/>
      <c r="DM9" s="648"/>
      <c r="DN9" s="648"/>
      <c r="DO9" s="648"/>
      <c r="DP9" s="649"/>
      <c r="DQ9" s="656">
        <v>294963</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130</v>
      </c>
      <c r="AA10" s="650"/>
      <c r="AB10" s="650"/>
      <c r="AC10" s="650"/>
      <c r="AD10" s="651" t="s">
        <v>130</v>
      </c>
      <c r="AE10" s="651"/>
      <c r="AF10" s="651"/>
      <c r="AG10" s="651"/>
      <c r="AH10" s="651"/>
      <c r="AI10" s="651"/>
      <c r="AJ10" s="651"/>
      <c r="AK10" s="651"/>
      <c r="AL10" s="652" t="s">
        <v>130</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11431</v>
      </c>
      <c r="BH10" s="648"/>
      <c r="BI10" s="648"/>
      <c r="BJ10" s="648"/>
      <c r="BK10" s="648"/>
      <c r="BL10" s="648"/>
      <c r="BM10" s="648"/>
      <c r="BN10" s="649"/>
      <c r="BO10" s="650">
        <v>1.4</v>
      </c>
      <c r="BP10" s="650"/>
      <c r="BQ10" s="650"/>
      <c r="BR10" s="650"/>
      <c r="BS10" s="656" t="s">
        <v>130</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130</v>
      </c>
      <c r="CS10" s="648"/>
      <c r="CT10" s="648"/>
      <c r="CU10" s="648"/>
      <c r="CV10" s="648"/>
      <c r="CW10" s="648"/>
      <c r="CX10" s="648"/>
      <c r="CY10" s="649"/>
      <c r="CZ10" s="650" t="s">
        <v>130</v>
      </c>
      <c r="DA10" s="650"/>
      <c r="DB10" s="650"/>
      <c r="DC10" s="650"/>
      <c r="DD10" s="656" t="s">
        <v>130</v>
      </c>
      <c r="DE10" s="648"/>
      <c r="DF10" s="648"/>
      <c r="DG10" s="648"/>
      <c r="DH10" s="648"/>
      <c r="DI10" s="648"/>
      <c r="DJ10" s="648"/>
      <c r="DK10" s="648"/>
      <c r="DL10" s="648"/>
      <c r="DM10" s="648"/>
      <c r="DN10" s="648"/>
      <c r="DO10" s="648"/>
      <c r="DP10" s="649"/>
      <c r="DQ10" s="656" t="s">
        <v>130</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135704</v>
      </c>
      <c r="S11" s="648"/>
      <c r="T11" s="648"/>
      <c r="U11" s="648"/>
      <c r="V11" s="648"/>
      <c r="W11" s="648"/>
      <c r="X11" s="648"/>
      <c r="Y11" s="649"/>
      <c r="Z11" s="652">
        <v>3.1</v>
      </c>
      <c r="AA11" s="653"/>
      <c r="AB11" s="653"/>
      <c r="AC11" s="665"/>
      <c r="AD11" s="656">
        <v>135704</v>
      </c>
      <c r="AE11" s="648"/>
      <c r="AF11" s="648"/>
      <c r="AG11" s="648"/>
      <c r="AH11" s="648"/>
      <c r="AI11" s="648"/>
      <c r="AJ11" s="648"/>
      <c r="AK11" s="649"/>
      <c r="AL11" s="652">
        <v>5.9</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64660</v>
      </c>
      <c r="BH11" s="648"/>
      <c r="BI11" s="648"/>
      <c r="BJ11" s="648"/>
      <c r="BK11" s="648"/>
      <c r="BL11" s="648"/>
      <c r="BM11" s="648"/>
      <c r="BN11" s="649"/>
      <c r="BO11" s="650">
        <v>8.1999999999999993</v>
      </c>
      <c r="BP11" s="650"/>
      <c r="BQ11" s="650"/>
      <c r="BR11" s="650"/>
      <c r="BS11" s="656" t="s">
        <v>130</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100737</v>
      </c>
      <c r="CS11" s="648"/>
      <c r="CT11" s="648"/>
      <c r="CU11" s="648"/>
      <c r="CV11" s="648"/>
      <c r="CW11" s="648"/>
      <c r="CX11" s="648"/>
      <c r="CY11" s="649"/>
      <c r="CZ11" s="650">
        <v>2.4</v>
      </c>
      <c r="DA11" s="650"/>
      <c r="DB11" s="650"/>
      <c r="DC11" s="650"/>
      <c r="DD11" s="656">
        <v>38798</v>
      </c>
      <c r="DE11" s="648"/>
      <c r="DF11" s="648"/>
      <c r="DG11" s="648"/>
      <c r="DH11" s="648"/>
      <c r="DI11" s="648"/>
      <c r="DJ11" s="648"/>
      <c r="DK11" s="648"/>
      <c r="DL11" s="648"/>
      <c r="DM11" s="648"/>
      <c r="DN11" s="648"/>
      <c r="DO11" s="648"/>
      <c r="DP11" s="649"/>
      <c r="DQ11" s="656">
        <v>34121</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50" t="s">
        <v>130</v>
      </c>
      <c r="AA12" s="650"/>
      <c r="AB12" s="650"/>
      <c r="AC12" s="650"/>
      <c r="AD12" s="651" t="s">
        <v>130</v>
      </c>
      <c r="AE12" s="651"/>
      <c r="AF12" s="651"/>
      <c r="AG12" s="651"/>
      <c r="AH12" s="651"/>
      <c r="AI12" s="651"/>
      <c r="AJ12" s="651"/>
      <c r="AK12" s="651"/>
      <c r="AL12" s="652" t="s">
        <v>130</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349625</v>
      </c>
      <c r="BH12" s="648"/>
      <c r="BI12" s="648"/>
      <c r="BJ12" s="648"/>
      <c r="BK12" s="648"/>
      <c r="BL12" s="648"/>
      <c r="BM12" s="648"/>
      <c r="BN12" s="649"/>
      <c r="BO12" s="650">
        <v>44.3</v>
      </c>
      <c r="BP12" s="650"/>
      <c r="BQ12" s="650"/>
      <c r="BR12" s="650"/>
      <c r="BS12" s="656" t="s">
        <v>130</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120579</v>
      </c>
      <c r="CS12" s="648"/>
      <c r="CT12" s="648"/>
      <c r="CU12" s="648"/>
      <c r="CV12" s="648"/>
      <c r="CW12" s="648"/>
      <c r="CX12" s="648"/>
      <c r="CY12" s="649"/>
      <c r="CZ12" s="650">
        <v>2.9</v>
      </c>
      <c r="DA12" s="650"/>
      <c r="DB12" s="650"/>
      <c r="DC12" s="650"/>
      <c r="DD12" s="656" t="s">
        <v>130</v>
      </c>
      <c r="DE12" s="648"/>
      <c r="DF12" s="648"/>
      <c r="DG12" s="648"/>
      <c r="DH12" s="648"/>
      <c r="DI12" s="648"/>
      <c r="DJ12" s="648"/>
      <c r="DK12" s="648"/>
      <c r="DL12" s="648"/>
      <c r="DM12" s="648"/>
      <c r="DN12" s="648"/>
      <c r="DO12" s="648"/>
      <c r="DP12" s="649"/>
      <c r="DQ12" s="656">
        <v>120367</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130</v>
      </c>
      <c r="AA13" s="650"/>
      <c r="AB13" s="650"/>
      <c r="AC13" s="650"/>
      <c r="AD13" s="651" t="s">
        <v>130</v>
      </c>
      <c r="AE13" s="651"/>
      <c r="AF13" s="651"/>
      <c r="AG13" s="651"/>
      <c r="AH13" s="651"/>
      <c r="AI13" s="651"/>
      <c r="AJ13" s="651"/>
      <c r="AK13" s="651"/>
      <c r="AL13" s="652" t="s">
        <v>130</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349625</v>
      </c>
      <c r="BH13" s="648"/>
      <c r="BI13" s="648"/>
      <c r="BJ13" s="648"/>
      <c r="BK13" s="648"/>
      <c r="BL13" s="648"/>
      <c r="BM13" s="648"/>
      <c r="BN13" s="649"/>
      <c r="BO13" s="650">
        <v>44.3</v>
      </c>
      <c r="BP13" s="650"/>
      <c r="BQ13" s="650"/>
      <c r="BR13" s="650"/>
      <c r="BS13" s="656" t="s">
        <v>130</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321503</v>
      </c>
      <c r="CS13" s="648"/>
      <c r="CT13" s="648"/>
      <c r="CU13" s="648"/>
      <c r="CV13" s="648"/>
      <c r="CW13" s="648"/>
      <c r="CX13" s="648"/>
      <c r="CY13" s="649"/>
      <c r="CZ13" s="650">
        <v>7.6</v>
      </c>
      <c r="DA13" s="650"/>
      <c r="DB13" s="650"/>
      <c r="DC13" s="650"/>
      <c r="DD13" s="656">
        <v>80958</v>
      </c>
      <c r="DE13" s="648"/>
      <c r="DF13" s="648"/>
      <c r="DG13" s="648"/>
      <c r="DH13" s="648"/>
      <c r="DI13" s="648"/>
      <c r="DJ13" s="648"/>
      <c r="DK13" s="648"/>
      <c r="DL13" s="648"/>
      <c r="DM13" s="648"/>
      <c r="DN13" s="648"/>
      <c r="DO13" s="648"/>
      <c r="DP13" s="649"/>
      <c r="DQ13" s="656">
        <v>265013</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130</v>
      </c>
      <c r="AA14" s="650"/>
      <c r="AB14" s="650"/>
      <c r="AC14" s="650"/>
      <c r="AD14" s="651" t="s">
        <v>130</v>
      </c>
      <c r="AE14" s="651"/>
      <c r="AF14" s="651"/>
      <c r="AG14" s="651"/>
      <c r="AH14" s="651"/>
      <c r="AI14" s="651"/>
      <c r="AJ14" s="651"/>
      <c r="AK14" s="651"/>
      <c r="AL14" s="652" t="s">
        <v>130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20542</v>
      </c>
      <c r="BH14" s="648"/>
      <c r="BI14" s="648"/>
      <c r="BJ14" s="648"/>
      <c r="BK14" s="648"/>
      <c r="BL14" s="648"/>
      <c r="BM14" s="648"/>
      <c r="BN14" s="649"/>
      <c r="BO14" s="650">
        <v>2.6</v>
      </c>
      <c r="BP14" s="650"/>
      <c r="BQ14" s="650"/>
      <c r="BR14" s="650"/>
      <c r="BS14" s="656" t="s">
        <v>130</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121090</v>
      </c>
      <c r="CS14" s="648"/>
      <c r="CT14" s="648"/>
      <c r="CU14" s="648"/>
      <c r="CV14" s="648"/>
      <c r="CW14" s="648"/>
      <c r="CX14" s="648"/>
      <c r="CY14" s="649"/>
      <c r="CZ14" s="650">
        <v>2.9</v>
      </c>
      <c r="DA14" s="650"/>
      <c r="DB14" s="650"/>
      <c r="DC14" s="650"/>
      <c r="DD14" s="656" t="s">
        <v>130</v>
      </c>
      <c r="DE14" s="648"/>
      <c r="DF14" s="648"/>
      <c r="DG14" s="648"/>
      <c r="DH14" s="648"/>
      <c r="DI14" s="648"/>
      <c r="DJ14" s="648"/>
      <c r="DK14" s="648"/>
      <c r="DL14" s="648"/>
      <c r="DM14" s="648"/>
      <c r="DN14" s="648"/>
      <c r="DO14" s="648"/>
      <c r="DP14" s="649"/>
      <c r="DQ14" s="656">
        <v>117844</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50" t="s">
        <v>130</v>
      </c>
      <c r="AA15" s="650"/>
      <c r="AB15" s="650"/>
      <c r="AC15" s="650"/>
      <c r="AD15" s="651" t="s">
        <v>130</v>
      </c>
      <c r="AE15" s="651"/>
      <c r="AF15" s="651"/>
      <c r="AG15" s="651"/>
      <c r="AH15" s="651"/>
      <c r="AI15" s="651"/>
      <c r="AJ15" s="651"/>
      <c r="AK15" s="651"/>
      <c r="AL15" s="652" t="s">
        <v>130</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34090</v>
      </c>
      <c r="BH15" s="648"/>
      <c r="BI15" s="648"/>
      <c r="BJ15" s="648"/>
      <c r="BK15" s="648"/>
      <c r="BL15" s="648"/>
      <c r="BM15" s="648"/>
      <c r="BN15" s="649"/>
      <c r="BO15" s="650">
        <v>4.3</v>
      </c>
      <c r="BP15" s="650"/>
      <c r="BQ15" s="650"/>
      <c r="BR15" s="650"/>
      <c r="BS15" s="656" t="s">
        <v>130</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432508</v>
      </c>
      <c r="CS15" s="648"/>
      <c r="CT15" s="648"/>
      <c r="CU15" s="648"/>
      <c r="CV15" s="648"/>
      <c r="CW15" s="648"/>
      <c r="CX15" s="648"/>
      <c r="CY15" s="649"/>
      <c r="CZ15" s="650">
        <v>10.199999999999999</v>
      </c>
      <c r="DA15" s="650"/>
      <c r="DB15" s="650"/>
      <c r="DC15" s="650"/>
      <c r="DD15" s="656">
        <v>97713</v>
      </c>
      <c r="DE15" s="648"/>
      <c r="DF15" s="648"/>
      <c r="DG15" s="648"/>
      <c r="DH15" s="648"/>
      <c r="DI15" s="648"/>
      <c r="DJ15" s="648"/>
      <c r="DK15" s="648"/>
      <c r="DL15" s="648"/>
      <c r="DM15" s="648"/>
      <c r="DN15" s="648"/>
      <c r="DO15" s="648"/>
      <c r="DP15" s="649"/>
      <c r="DQ15" s="656">
        <v>339157</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3247</v>
      </c>
      <c r="S16" s="648"/>
      <c r="T16" s="648"/>
      <c r="U16" s="648"/>
      <c r="V16" s="648"/>
      <c r="W16" s="648"/>
      <c r="X16" s="648"/>
      <c r="Y16" s="649"/>
      <c r="Z16" s="650">
        <v>0.1</v>
      </c>
      <c r="AA16" s="650"/>
      <c r="AB16" s="650"/>
      <c r="AC16" s="650"/>
      <c r="AD16" s="651">
        <v>3247</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130</v>
      </c>
      <c r="BP16" s="650"/>
      <c r="BQ16" s="650"/>
      <c r="BR16" s="650"/>
      <c r="BS16" s="656" t="s">
        <v>130</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130</v>
      </c>
      <c r="CS16" s="648"/>
      <c r="CT16" s="648"/>
      <c r="CU16" s="648"/>
      <c r="CV16" s="648"/>
      <c r="CW16" s="648"/>
      <c r="CX16" s="648"/>
      <c r="CY16" s="649"/>
      <c r="CZ16" s="650" t="s">
        <v>130</v>
      </c>
      <c r="DA16" s="650"/>
      <c r="DB16" s="650"/>
      <c r="DC16" s="650"/>
      <c r="DD16" s="656" t="s">
        <v>130</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4812</v>
      </c>
      <c r="S17" s="648"/>
      <c r="T17" s="648"/>
      <c r="U17" s="648"/>
      <c r="V17" s="648"/>
      <c r="W17" s="648"/>
      <c r="X17" s="648"/>
      <c r="Y17" s="649"/>
      <c r="Z17" s="650">
        <v>0.1</v>
      </c>
      <c r="AA17" s="650"/>
      <c r="AB17" s="650"/>
      <c r="AC17" s="650"/>
      <c r="AD17" s="651">
        <v>4812</v>
      </c>
      <c r="AE17" s="651"/>
      <c r="AF17" s="651"/>
      <c r="AG17" s="651"/>
      <c r="AH17" s="651"/>
      <c r="AI17" s="651"/>
      <c r="AJ17" s="651"/>
      <c r="AK17" s="651"/>
      <c r="AL17" s="652">
        <v>0.2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130</v>
      </c>
      <c r="BP17" s="650"/>
      <c r="BQ17" s="650"/>
      <c r="BR17" s="650"/>
      <c r="BS17" s="656" t="s">
        <v>130</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356401</v>
      </c>
      <c r="CS17" s="648"/>
      <c r="CT17" s="648"/>
      <c r="CU17" s="648"/>
      <c r="CV17" s="648"/>
      <c r="CW17" s="648"/>
      <c r="CX17" s="648"/>
      <c r="CY17" s="649"/>
      <c r="CZ17" s="650">
        <v>8.4</v>
      </c>
      <c r="DA17" s="650"/>
      <c r="DB17" s="650"/>
      <c r="DC17" s="650"/>
      <c r="DD17" s="656" t="s">
        <v>130</v>
      </c>
      <c r="DE17" s="648"/>
      <c r="DF17" s="648"/>
      <c r="DG17" s="648"/>
      <c r="DH17" s="648"/>
      <c r="DI17" s="648"/>
      <c r="DJ17" s="648"/>
      <c r="DK17" s="648"/>
      <c r="DL17" s="648"/>
      <c r="DM17" s="648"/>
      <c r="DN17" s="648"/>
      <c r="DO17" s="648"/>
      <c r="DP17" s="649"/>
      <c r="DQ17" s="656">
        <v>335561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6013</v>
      </c>
      <c r="S18" s="648"/>
      <c r="T18" s="648"/>
      <c r="U18" s="648"/>
      <c r="V18" s="648"/>
      <c r="W18" s="648"/>
      <c r="X18" s="648"/>
      <c r="Y18" s="649"/>
      <c r="Z18" s="650">
        <v>0.1</v>
      </c>
      <c r="AA18" s="650"/>
      <c r="AB18" s="650"/>
      <c r="AC18" s="650"/>
      <c r="AD18" s="651">
        <v>6013</v>
      </c>
      <c r="AE18" s="651"/>
      <c r="AF18" s="651"/>
      <c r="AG18" s="651"/>
      <c r="AH18" s="651"/>
      <c r="AI18" s="651"/>
      <c r="AJ18" s="651"/>
      <c r="AK18" s="651"/>
      <c r="AL18" s="652">
        <v>0.3</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130</v>
      </c>
      <c r="BP18" s="650"/>
      <c r="BQ18" s="650"/>
      <c r="BR18" s="650"/>
      <c r="BS18" s="656" t="s">
        <v>130</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130</v>
      </c>
      <c r="CS18" s="648"/>
      <c r="CT18" s="648"/>
      <c r="CU18" s="648"/>
      <c r="CV18" s="648"/>
      <c r="CW18" s="648"/>
      <c r="CX18" s="648"/>
      <c r="CY18" s="649"/>
      <c r="CZ18" s="650" t="s">
        <v>130</v>
      </c>
      <c r="DA18" s="650"/>
      <c r="DB18" s="650"/>
      <c r="DC18" s="650"/>
      <c r="DD18" s="656" t="s">
        <v>130</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4292</v>
      </c>
      <c r="S19" s="648"/>
      <c r="T19" s="648"/>
      <c r="U19" s="648"/>
      <c r="V19" s="648"/>
      <c r="W19" s="648"/>
      <c r="X19" s="648"/>
      <c r="Y19" s="649"/>
      <c r="Z19" s="650">
        <v>0.1</v>
      </c>
      <c r="AA19" s="650"/>
      <c r="AB19" s="650"/>
      <c r="AC19" s="650"/>
      <c r="AD19" s="651">
        <v>4292</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t="s">
        <v>130</v>
      </c>
      <c r="BH19" s="648"/>
      <c r="BI19" s="648"/>
      <c r="BJ19" s="648"/>
      <c r="BK19" s="648"/>
      <c r="BL19" s="648"/>
      <c r="BM19" s="648"/>
      <c r="BN19" s="649"/>
      <c r="BO19" s="650" t="s">
        <v>130</v>
      </c>
      <c r="BP19" s="650"/>
      <c r="BQ19" s="650"/>
      <c r="BR19" s="650"/>
      <c r="BS19" s="656" t="s">
        <v>130</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130</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1239</v>
      </c>
      <c r="S20" s="648"/>
      <c r="T20" s="648"/>
      <c r="U20" s="648"/>
      <c r="V20" s="648"/>
      <c r="W20" s="648"/>
      <c r="X20" s="648"/>
      <c r="Y20" s="649"/>
      <c r="Z20" s="650">
        <v>0</v>
      </c>
      <c r="AA20" s="650"/>
      <c r="AB20" s="650"/>
      <c r="AC20" s="650"/>
      <c r="AD20" s="651">
        <v>1239</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t="s">
        <v>130</v>
      </c>
      <c r="BH20" s="648"/>
      <c r="BI20" s="648"/>
      <c r="BJ20" s="648"/>
      <c r="BK20" s="648"/>
      <c r="BL20" s="648"/>
      <c r="BM20" s="648"/>
      <c r="BN20" s="649"/>
      <c r="BO20" s="650" t="s">
        <v>130</v>
      </c>
      <c r="BP20" s="650"/>
      <c r="BQ20" s="650"/>
      <c r="BR20" s="650"/>
      <c r="BS20" s="656" t="s">
        <v>130</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4229708</v>
      </c>
      <c r="CS20" s="648"/>
      <c r="CT20" s="648"/>
      <c r="CU20" s="648"/>
      <c r="CV20" s="648"/>
      <c r="CW20" s="648"/>
      <c r="CX20" s="648"/>
      <c r="CY20" s="649"/>
      <c r="CZ20" s="650">
        <v>100</v>
      </c>
      <c r="DA20" s="650"/>
      <c r="DB20" s="650"/>
      <c r="DC20" s="650"/>
      <c r="DD20" s="656">
        <v>265933</v>
      </c>
      <c r="DE20" s="648"/>
      <c r="DF20" s="648"/>
      <c r="DG20" s="648"/>
      <c r="DH20" s="648"/>
      <c r="DI20" s="648"/>
      <c r="DJ20" s="648"/>
      <c r="DK20" s="648"/>
      <c r="DL20" s="648"/>
      <c r="DM20" s="648"/>
      <c r="DN20" s="648"/>
      <c r="DO20" s="648"/>
      <c r="DP20" s="649"/>
      <c r="DQ20" s="656">
        <v>2799423</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482</v>
      </c>
      <c r="S21" s="648"/>
      <c r="T21" s="648"/>
      <c r="U21" s="648"/>
      <c r="V21" s="648"/>
      <c r="W21" s="648"/>
      <c r="X21" s="648"/>
      <c r="Y21" s="649"/>
      <c r="Z21" s="650">
        <v>0</v>
      </c>
      <c r="AA21" s="650"/>
      <c r="AB21" s="650"/>
      <c r="AC21" s="650"/>
      <c r="AD21" s="651">
        <v>482</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130</v>
      </c>
      <c r="BH21" s="648"/>
      <c r="BI21" s="648"/>
      <c r="BJ21" s="648"/>
      <c r="BK21" s="648"/>
      <c r="BL21" s="648"/>
      <c r="BM21" s="648"/>
      <c r="BN21" s="649"/>
      <c r="BO21" s="650" t="s">
        <v>130</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1512082</v>
      </c>
      <c r="S22" s="648"/>
      <c r="T22" s="648"/>
      <c r="U22" s="648"/>
      <c r="V22" s="648"/>
      <c r="W22" s="648"/>
      <c r="X22" s="648"/>
      <c r="Y22" s="649"/>
      <c r="Z22" s="650">
        <v>34.5</v>
      </c>
      <c r="AA22" s="650"/>
      <c r="AB22" s="650"/>
      <c r="AC22" s="650"/>
      <c r="AD22" s="651">
        <v>1318953</v>
      </c>
      <c r="AE22" s="651"/>
      <c r="AF22" s="651"/>
      <c r="AG22" s="651"/>
      <c r="AH22" s="651"/>
      <c r="AI22" s="651"/>
      <c r="AJ22" s="651"/>
      <c r="AK22" s="651"/>
      <c r="AL22" s="652">
        <v>57</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1318953</v>
      </c>
      <c r="S23" s="648"/>
      <c r="T23" s="648"/>
      <c r="U23" s="648"/>
      <c r="V23" s="648"/>
      <c r="W23" s="648"/>
      <c r="X23" s="648"/>
      <c r="Y23" s="649"/>
      <c r="Z23" s="650">
        <v>30.1</v>
      </c>
      <c r="AA23" s="650"/>
      <c r="AB23" s="650"/>
      <c r="AC23" s="650"/>
      <c r="AD23" s="651">
        <v>1318953</v>
      </c>
      <c r="AE23" s="651"/>
      <c r="AF23" s="651"/>
      <c r="AG23" s="651"/>
      <c r="AH23" s="651"/>
      <c r="AI23" s="651"/>
      <c r="AJ23" s="651"/>
      <c r="AK23" s="651"/>
      <c r="AL23" s="652">
        <v>57</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130</v>
      </c>
      <c r="BH23" s="648"/>
      <c r="BI23" s="648"/>
      <c r="BJ23" s="648"/>
      <c r="BK23" s="648"/>
      <c r="BL23" s="648"/>
      <c r="BM23" s="648"/>
      <c r="BN23" s="649"/>
      <c r="BO23" s="650" t="s">
        <v>130</v>
      </c>
      <c r="BP23" s="650"/>
      <c r="BQ23" s="650"/>
      <c r="BR23" s="650"/>
      <c r="BS23" s="656" t="s">
        <v>130</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193129</v>
      </c>
      <c r="S24" s="648"/>
      <c r="T24" s="648"/>
      <c r="U24" s="648"/>
      <c r="V24" s="648"/>
      <c r="W24" s="648"/>
      <c r="X24" s="648"/>
      <c r="Y24" s="649"/>
      <c r="Z24" s="650">
        <v>4.4000000000000004</v>
      </c>
      <c r="AA24" s="650"/>
      <c r="AB24" s="650"/>
      <c r="AC24" s="650"/>
      <c r="AD24" s="651" t="s">
        <v>130</v>
      </c>
      <c r="AE24" s="651"/>
      <c r="AF24" s="651"/>
      <c r="AG24" s="651"/>
      <c r="AH24" s="651"/>
      <c r="AI24" s="651"/>
      <c r="AJ24" s="651"/>
      <c r="AK24" s="651"/>
      <c r="AL24" s="652" t="s">
        <v>130</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130</v>
      </c>
      <c r="BP24" s="650"/>
      <c r="BQ24" s="650"/>
      <c r="BR24" s="650"/>
      <c r="BS24" s="656" t="s">
        <v>130</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1689204</v>
      </c>
      <c r="CS24" s="637"/>
      <c r="CT24" s="637"/>
      <c r="CU24" s="637"/>
      <c r="CV24" s="637"/>
      <c r="CW24" s="637"/>
      <c r="CX24" s="637"/>
      <c r="CY24" s="638"/>
      <c r="CZ24" s="641">
        <v>39.9</v>
      </c>
      <c r="DA24" s="642"/>
      <c r="DB24" s="642"/>
      <c r="DC24" s="661"/>
      <c r="DD24" s="685">
        <v>1357214</v>
      </c>
      <c r="DE24" s="637"/>
      <c r="DF24" s="637"/>
      <c r="DG24" s="637"/>
      <c r="DH24" s="637"/>
      <c r="DI24" s="637"/>
      <c r="DJ24" s="637"/>
      <c r="DK24" s="638"/>
      <c r="DL24" s="685">
        <v>1312516</v>
      </c>
      <c r="DM24" s="637"/>
      <c r="DN24" s="637"/>
      <c r="DO24" s="637"/>
      <c r="DP24" s="637"/>
      <c r="DQ24" s="637"/>
      <c r="DR24" s="637"/>
      <c r="DS24" s="637"/>
      <c r="DT24" s="637"/>
      <c r="DU24" s="637"/>
      <c r="DV24" s="638"/>
      <c r="DW24" s="641">
        <v>54.6</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130</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130</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130</v>
      </c>
      <c r="BP25" s="650"/>
      <c r="BQ25" s="650"/>
      <c r="BR25" s="650"/>
      <c r="BS25" s="656" t="s">
        <v>130</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955711</v>
      </c>
      <c r="CS25" s="681"/>
      <c r="CT25" s="681"/>
      <c r="CU25" s="681"/>
      <c r="CV25" s="681"/>
      <c r="CW25" s="681"/>
      <c r="CX25" s="681"/>
      <c r="CY25" s="682"/>
      <c r="CZ25" s="652">
        <v>22.6</v>
      </c>
      <c r="DA25" s="683"/>
      <c r="DB25" s="683"/>
      <c r="DC25" s="686"/>
      <c r="DD25" s="656">
        <v>898323</v>
      </c>
      <c r="DE25" s="681"/>
      <c r="DF25" s="681"/>
      <c r="DG25" s="681"/>
      <c r="DH25" s="681"/>
      <c r="DI25" s="681"/>
      <c r="DJ25" s="681"/>
      <c r="DK25" s="682"/>
      <c r="DL25" s="656">
        <v>874494</v>
      </c>
      <c r="DM25" s="681"/>
      <c r="DN25" s="681"/>
      <c r="DO25" s="681"/>
      <c r="DP25" s="681"/>
      <c r="DQ25" s="681"/>
      <c r="DR25" s="681"/>
      <c r="DS25" s="681"/>
      <c r="DT25" s="681"/>
      <c r="DU25" s="681"/>
      <c r="DV25" s="682"/>
      <c r="DW25" s="652">
        <v>36.299999999999997</v>
      </c>
      <c r="DX25" s="683"/>
      <c r="DY25" s="683"/>
      <c r="DZ25" s="683"/>
      <c r="EA25" s="683"/>
      <c r="EB25" s="683"/>
      <c r="EC25" s="684"/>
    </row>
    <row r="26" spans="2:133" ht="11.25" customHeight="1" x14ac:dyDescent="0.15">
      <c r="B26" s="644" t="s">
        <v>293</v>
      </c>
      <c r="C26" s="645"/>
      <c r="D26" s="645"/>
      <c r="E26" s="645"/>
      <c r="F26" s="645"/>
      <c r="G26" s="645"/>
      <c r="H26" s="645"/>
      <c r="I26" s="645"/>
      <c r="J26" s="645"/>
      <c r="K26" s="645"/>
      <c r="L26" s="645"/>
      <c r="M26" s="645"/>
      <c r="N26" s="645"/>
      <c r="O26" s="645"/>
      <c r="P26" s="645"/>
      <c r="Q26" s="646"/>
      <c r="R26" s="647">
        <v>2490116</v>
      </c>
      <c r="S26" s="648"/>
      <c r="T26" s="648"/>
      <c r="U26" s="648"/>
      <c r="V26" s="648"/>
      <c r="W26" s="648"/>
      <c r="X26" s="648"/>
      <c r="Y26" s="649"/>
      <c r="Z26" s="650">
        <v>56.8</v>
      </c>
      <c r="AA26" s="650"/>
      <c r="AB26" s="650"/>
      <c r="AC26" s="650"/>
      <c r="AD26" s="651">
        <v>2296987</v>
      </c>
      <c r="AE26" s="651"/>
      <c r="AF26" s="651"/>
      <c r="AG26" s="651"/>
      <c r="AH26" s="651"/>
      <c r="AI26" s="651"/>
      <c r="AJ26" s="651"/>
      <c r="AK26" s="651"/>
      <c r="AL26" s="652">
        <v>99.2</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130</v>
      </c>
      <c r="BH26" s="648"/>
      <c r="BI26" s="648"/>
      <c r="BJ26" s="648"/>
      <c r="BK26" s="648"/>
      <c r="BL26" s="648"/>
      <c r="BM26" s="648"/>
      <c r="BN26" s="649"/>
      <c r="BO26" s="650" t="s">
        <v>130</v>
      </c>
      <c r="BP26" s="650"/>
      <c r="BQ26" s="650"/>
      <c r="BR26" s="650"/>
      <c r="BS26" s="656" t="s">
        <v>130</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564926</v>
      </c>
      <c r="CS26" s="648"/>
      <c r="CT26" s="648"/>
      <c r="CU26" s="648"/>
      <c r="CV26" s="648"/>
      <c r="CW26" s="648"/>
      <c r="CX26" s="648"/>
      <c r="CY26" s="649"/>
      <c r="CZ26" s="652">
        <v>13.4</v>
      </c>
      <c r="DA26" s="683"/>
      <c r="DB26" s="683"/>
      <c r="DC26" s="686"/>
      <c r="DD26" s="656">
        <v>523455</v>
      </c>
      <c r="DE26" s="648"/>
      <c r="DF26" s="648"/>
      <c r="DG26" s="648"/>
      <c r="DH26" s="648"/>
      <c r="DI26" s="648"/>
      <c r="DJ26" s="648"/>
      <c r="DK26" s="649"/>
      <c r="DL26" s="656" t="s">
        <v>130</v>
      </c>
      <c r="DM26" s="648"/>
      <c r="DN26" s="648"/>
      <c r="DO26" s="648"/>
      <c r="DP26" s="648"/>
      <c r="DQ26" s="648"/>
      <c r="DR26" s="648"/>
      <c r="DS26" s="648"/>
      <c r="DT26" s="648"/>
      <c r="DU26" s="648"/>
      <c r="DV26" s="649"/>
      <c r="DW26" s="652" t="s">
        <v>130</v>
      </c>
      <c r="DX26" s="683"/>
      <c r="DY26" s="683"/>
      <c r="DZ26" s="683"/>
      <c r="EA26" s="683"/>
      <c r="EB26" s="683"/>
      <c r="EC26" s="684"/>
    </row>
    <row r="27" spans="2:133" ht="11.25" customHeight="1" x14ac:dyDescent="0.15">
      <c r="B27" s="644" t="s">
        <v>296</v>
      </c>
      <c r="C27" s="645"/>
      <c r="D27" s="645"/>
      <c r="E27" s="645"/>
      <c r="F27" s="645"/>
      <c r="G27" s="645"/>
      <c r="H27" s="645"/>
      <c r="I27" s="645"/>
      <c r="J27" s="645"/>
      <c r="K27" s="645"/>
      <c r="L27" s="645"/>
      <c r="M27" s="645"/>
      <c r="N27" s="645"/>
      <c r="O27" s="645"/>
      <c r="P27" s="645"/>
      <c r="Q27" s="646"/>
      <c r="R27" s="647">
        <v>607</v>
      </c>
      <c r="S27" s="648"/>
      <c r="T27" s="648"/>
      <c r="U27" s="648"/>
      <c r="V27" s="648"/>
      <c r="W27" s="648"/>
      <c r="X27" s="648"/>
      <c r="Y27" s="649"/>
      <c r="Z27" s="650">
        <v>0</v>
      </c>
      <c r="AA27" s="650"/>
      <c r="AB27" s="650"/>
      <c r="AC27" s="650"/>
      <c r="AD27" s="651">
        <v>607</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788989</v>
      </c>
      <c r="BH27" s="648"/>
      <c r="BI27" s="648"/>
      <c r="BJ27" s="648"/>
      <c r="BK27" s="648"/>
      <c r="BL27" s="648"/>
      <c r="BM27" s="648"/>
      <c r="BN27" s="649"/>
      <c r="BO27" s="650">
        <v>100</v>
      </c>
      <c r="BP27" s="650"/>
      <c r="BQ27" s="650"/>
      <c r="BR27" s="650"/>
      <c r="BS27" s="656" t="s">
        <v>130</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377092</v>
      </c>
      <c r="CS27" s="681"/>
      <c r="CT27" s="681"/>
      <c r="CU27" s="681"/>
      <c r="CV27" s="681"/>
      <c r="CW27" s="681"/>
      <c r="CX27" s="681"/>
      <c r="CY27" s="682"/>
      <c r="CZ27" s="652">
        <v>8.9</v>
      </c>
      <c r="DA27" s="683"/>
      <c r="DB27" s="683"/>
      <c r="DC27" s="686"/>
      <c r="DD27" s="656">
        <v>123330</v>
      </c>
      <c r="DE27" s="681"/>
      <c r="DF27" s="681"/>
      <c r="DG27" s="681"/>
      <c r="DH27" s="681"/>
      <c r="DI27" s="681"/>
      <c r="DJ27" s="681"/>
      <c r="DK27" s="682"/>
      <c r="DL27" s="656">
        <v>102461</v>
      </c>
      <c r="DM27" s="681"/>
      <c r="DN27" s="681"/>
      <c r="DO27" s="681"/>
      <c r="DP27" s="681"/>
      <c r="DQ27" s="681"/>
      <c r="DR27" s="681"/>
      <c r="DS27" s="681"/>
      <c r="DT27" s="681"/>
      <c r="DU27" s="681"/>
      <c r="DV27" s="682"/>
      <c r="DW27" s="652">
        <v>4.3</v>
      </c>
      <c r="DX27" s="683"/>
      <c r="DY27" s="683"/>
      <c r="DZ27" s="683"/>
      <c r="EA27" s="683"/>
      <c r="EB27" s="683"/>
      <c r="EC27" s="684"/>
    </row>
    <row r="28" spans="2:133" ht="11.25" customHeight="1" x14ac:dyDescent="0.15">
      <c r="B28" s="644" t="s">
        <v>299</v>
      </c>
      <c r="C28" s="645"/>
      <c r="D28" s="645"/>
      <c r="E28" s="645"/>
      <c r="F28" s="645"/>
      <c r="G28" s="645"/>
      <c r="H28" s="645"/>
      <c r="I28" s="645"/>
      <c r="J28" s="645"/>
      <c r="K28" s="645"/>
      <c r="L28" s="645"/>
      <c r="M28" s="645"/>
      <c r="N28" s="645"/>
      <c r="O28" s="645"/>
      <c r="P28" s="645"/>
      <c r="Q28" s="646"/>
      <c r="R28" s="647">
        <v>5083</v>
      </c>
      <c r="S28" s="648"/>
      <c r="T28" s="648"/>
      <c r="U28" s="648"/>
      <c r="V28" s="648"/>
      <c r="W28" s="648"/>
      <c r="X28" s="648"/>
      <c r="Y28" s="649"/>
      <c r="Z28" s="650">
        <v>0.1</v>
      </c>
      <c r="AA28" s="650"/>
      <c r="AB28" s="650"/>
      <c r="AC28" s="650"/>
      <c r="AD28" s="651" t="s">
        <v>130</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356401</v>
      </c>
      <c r="CS28" s="648"/>
      <c r="CT28" s="648"/>
      <c r="CU28" s="648"/>
      <c r="CV28" s="648"/>
      <c r="CW28" s="648"/>
      <c r="CX28" s="648"/>
      <c r="CY28" s="649"/>
      <c r="CZ28" s="652">
        <v>8.4</v>
      </c>
      <c r="DA28" s="683"/>
      <c r="DB28" s="683"/>
      <c r="DC28" s="686"/>
      <c r="DD28" s="656">
        <v>335561</v>
      </c>
      <c r="DE28" s="648"/>
      <c r="DF28" s="648"/>
      <c r="DG28" s="648"/>
      <c r="DH28" s="648"/>
      <c r="DI28" s="648"/>
      <c r="DJ28" s="648"/>
      <c r="DK28" s="649"/>
      <c r="DL28" s="656">
        <v>335561</v>
      </c>
      <c r="DM28" s="648"/>
      <c r="DN28" s="648"/>
      <c r="DO28" s="648"/>
      <c r="DP28" s="648"/>
      <c r="DQ28" s="648"/>
      <c r="DR28" s="648"/>
      <c r="DS28" s="648"/>
      <c r="DT28" s="648"/>
      <c r="DU28" s="648"/>
      <c r="DV28" s="649"/>
      <c r="DW28" s="652">
        <v>13.9</v>
      </c>
      <c r="DX28" s="683"/>
      <c r="DY28" s="683"/>
      <c r="DZ28" s="683"/>
      <c r="EA28" s="683"/>
      <c r="EB28" s="683"/>
      <c r="EC28" s="684"/>
    </row>
    <row r="29" spans="2:133" ht="11.25" customHeight="1" x14ac:dyDescent="0.15">
      <c r="B29" s="644" t="s">
        <v>301</v>
      </c>
      <c r="C29" s="645"/>
      <c r="D29" s="645"/>
      <c r="E29" s="645"/>
      <c r="F29" s="645"/>
      <c r="G29" s="645"/>
      <c r="H29" s="645"/>
      <c r="I29" s="645"/>
      <c r="J29" s="645"/>
      <c r="K29" s="645"/>
      <c r="L29" s="645"/>
      <c r="M29" s="645"/>
      <c r="N29" s="645"/>
      <c r="O29" s="645"/>
      <c r="P29" s="645"/>
      <c r="Q29" s="646"/>
      <c r="R29" s="647">
        <v>75949</v>
      </c>
      <c r="S29" s="648"/>
      <c r="T29" s="648"/>
      <c r="U29" s="648"/>
      <c r="V29" s="648"/>
      <c r="W29" s="648"/>
      <c r="X29" s="648"/>
      <c r="Y29" s="649"/>
      <c r="Z29" s="650">
        <v>1.7</v>
      </c>
      <c r="AA29" s="650"/>
      <c r="AB29" s="650"/>
      <c r="AC29" s="650"/>
      <c r="AD29" s="651">
        <v>12229</v>
      </c>
      <c r="AE29" s="651"/>
      <c r="AF29" s="651"/>
      <c r="AG29" s="651"/>
      <c r="AH29" s="651"/>
      <c r="AI29" s="651"/>
      <c r="AJ29" s="651"/>
      <c r="AK29" s="651"/>
      <c r="AL29" s="652">
        <v>0.5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356401</v>
      </c>
      <c r="CS29" s="681"/>
      <c r="CT29" s="681"/>
      <c r="CU29" s="681"/>
      <c r="CV29" s="681"/>
      <c r="CW29" s="681"/>
      <c r="CX29" s="681"/>
      <c r="CY29" s="682"/>
      <c r="CZ29" s="652">
        <v>8.4</v>
      </c>
      <c r="DA29" s="683"/>
      <c r="DB29" s="683"/>
      <c r="DC29" s="686"/>
      <c r="DD29" s="656">
        <v>335561</v>
      </c>
      <c r="DE29" s="681"/>
      <c r="DF29" s="681"/>
      <c r="DG29" s="681"/>
      <c r="DH29" s="681"/>
      <c r="DI29" s="681"/>
      <c r="DJ29" s="681"/>
      <c r="DK29" s="682"/>
      <c r="DL29" s="656">
        <v>335561</v>
      </c>
      <c r="DM29" s="681"/>
      <c r="DN29" s="681"/>
      <c r="DO29" s="681"/>
      <c r="DP29" s="681"/>
      <c r="DQ29" s="681"/>
      <c r="DR29" s="681"/>
      <c r="DS29" s="681"/>
      <c r="DT29" s="681"/>
      <c r="DU29" s="681"/>
      <c r="DV29" s="682"/>
      <c r="DW29" s="652">
        <v>13.9</v>
      </c>
      <c r="DX29" s="683"/>
      <c r="DY29" s="683"/>
      <c r="DZ29" s="683"/>
      <c r="EA29" s="683"/>
      <c r="EB29" s="683"/>
      <c r="EC29" s="684"/>
    </row>
    <row r="30" spans="2:133" ht="11.25" customHeight="1" x14ac:dyDescent="0.15">
      <c r="B30" s="644" t="s">
        <v>303</v>
      </c>
      <c r="C30" s="645"/>
      <c r="D30" s="645"/>
      <c r="E30" s="645"/>
      <c r="F30" s="645"/>
      <c r="G30" s="645"/>
      <c r="H30" s="645"/>
      <c r="I30" s="645"/>
      <c r="J30" s="645"/>
      <c r="K30" s="645"/>
      <c r="L30" s="645"/>
      <c r="M30" s="645"/>
      <c r="N30" s="645"/>
      <c r="O30" s="645"/>
      <c r="P30" s="645"/>
      <c r="Q30" s="646"/>
      <c r="R30" s="647">
        <v>5627</v>
      </c>
      <c r="S30" s="648"/>
      <c r="T30" s="648"/>
      <c r="U30" s="648"/>
      <c r="V30" s="648"/>
      <c r="W30" s="648"/>
      <c r="X30" s="648"/>
      <c r="Y30" s="649"/>
      <c r="Z30" s="650">
        <v>0.1</v>
      </c>
      <c r="AA30" s="650"/>
      <c r="AB30" s="650"/>
      <c r="AC30" s="650"/>
      <c r="AD30" s="651" t="s">
        <v>130</v>
      </c>
      <c r="AE30" s="651"/>
      <c r="AF30" s="651"/>
      <c r="AG30" s="651"/>
      <c r="AH30" s="651"/>
      <c r="AI30" s="651"/>
      <c r="AJ30" s="651"/>
      <c r="AK30" s="651"/>
      <c r="AL30" s="652" t="s">
        <v>130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338353</v>
      </c>
      <c r="CS30" s="648"/>
      <c r="CT30" s="648"/>
      <c r="CU30" s="648"/>
      <c r="CV30" s="648"/>
      <c r="CW30" s="648"/>
      <c r="CX30" s="648"/>
      <c r="CY30" s="649"/>
      <c r="CZ30" s="652">
        <v>8</v>
      </c>
      <c r="DA30" s="683"/>
      <c r="DB30" s="683"/>
      <c r="DC30" s="686"/>
      <c r="DD30" s="656">
        <v>322372</v>
      </c>
      <c r="DE30" s="648"/>
      <c r="DF30" s="648"/>
      <c r="DG30" s="648"/>
      <c r="DH30" s="648"/>
      <c r="DI30" s="648"/>
      <c r="DJ30" s="648"/>
      <c r="DK30" s="649"/>
      <c r="DL30" s="656">
        <v>322372</v>
      </c>
      <c r="DM30" s="648"/>
      <c r="DN30" s="648"/>
      <c r="DO30" s="648"/>
      <c r="DP30" s="648"/>
      <c r="DQ30" s="648"/>
      <c r="DR30" s="648"/>
      <c r="DS30" s="648"/>
      <c r="DT30" s="648"/>
      <c r="DU30" s="648"/>
      <c r="DV30" s="649"/>
      <c r="DW30" s="652">
        <v>13.4</v>
      </c>
      <c r="DX30" s="683"/>
      <c r="DY30" s="683"/>
      <c r="DZ30" s="683"/>
      <c r="EA30" s="683"/>
      <c r="EB30" s="683"/>
      <c r="EC30" s="684"/>
    </row>
    <row r="31" spans="2:133" ht="11.25" customHeight="1" x14ac:dyDescent="0.15">
      <c r="B31" s="644" t="s">
        <v>307</v>
      </c>
      <c r="C31" s="645"/>
      <c r="D31" s="645"/>
      <c r="E31" s="645"/>
      <c r="F31" s="645"/>
      <c r="G31" s="645"/>
      <c r="H31" s="645"/>
      <c r="I31" s="645"/>
      <c r="J31" s="645"/>
      <c r="K31" s="645"/>
      <c r="L31" s="645"/>
      <c r="M31" s="645"/>
      <c r="N31" s="645"/>
      <c r="O31" s="645"/>
      <c r="P31" s="645"/>
      <c r="Q31" s="646"/>
      <c r="R31" s="647">
        <v>1215380</v>
      </c>
      <c r="S31" s="648"/>
      <c r="T31" s="648"/>
      <c r="U31" s="648"/>
      <c r="V31" s="648"/>
      <c r="W31" s="648"/>
      <c r="X31" s="648"/>
      <c r="Y31" s="649"/>
      <c r="Z31" s="650">
        <v>27.7</v>
      </c>
      <c r="AA31" s="650"/>
      <c r="AB31" s="650"/>
      <c r="AC31" s="650"/>
      <c r="AD31" s="651" t="s">
        <v>130</v>
      </c>
      <c r="AE31" s="651"/>
      <c r="AF31" s="651"/>
      <c r="AG31" s="651"/>
      <c r="AH31" s="651"/>
      <c r="AI31" s="651"/>
      <c r="AJ31" s="651"/>
      <c r="AK31" s="651"/>
      <c r="AL31" s="652" t="s">
        <v>130</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03">
        <v>98.6</v>
      </c>
      <c r="BH31" s="699"/>
      <c r="BI31" s="699"/>
      <c r="BJ31" s="699"/>
      <c r="BK31" s="699"/>
      <c r="BL31" s="699"/>
      <c r="BM31" s="642">
        <v>96.8</v>
      </c>
      <c r="BN31" s="699"/>
      <c r="BO31" s="699"/>
      <c r="BP31" s="699"/>
      <c r="BQ31" s="700"/>
      <c r="BR31" s="703">
        <v>99</v>
      </c>
      <c r="BS31" s="699"/>
      <c r="BT31" s="699"/>
      <c r="BU31" s="699"/>
      <c r="BV31" s="699"/>
      <c r="BW31" s="699"/>
      <c r="BX31" s="642">
        <v>97</v>
      </c>
      <c r="BY31" s="699"/>
      <c r="BZ31" s="699"/>
      <c r="CA31" s="699"/>
      <c r="CB31" s="700"/>
      <c r="CD31" s="695"/>
      <c r="CE31" s="696"/>
      <c r="CF31" s="662" t="s">
        <v>310</v>
      </c>
      <c r="CG31" s="663"/>
      <c r="CH31" s="663"/>
      <c r="CI31" s="663"/>
      <c r="CJ31" s="663"/>
      <c r="CK31" s="663"/>
      <c r="CL31" s="663"/>
      <c r="CM31" s="663"/>
      <c r="CN31" s="663"/>
      <c r="CO31" s="663"/>
      <c r="CP31" s="663"/>
      <c r="CQ31" s="664"/>
      <c r="CR31" s="647">
        <v>18048</v>
      </c>
      <c r="CS31" s="681"/>
      <c r="CT31" s="681"/>
      <c r="CU31" s="681"/>
      <c r="CV31" s="681"/>
      <c r="CW31" s="681"/>
      <c r="CX31" s="681"/>
      <c r="CY31" s="682"/>
      <c r="CZ31" s="652">
        <v>0.4</v>
      </c>
      <c r="DA31" s="683"/>
      <c r="DB31" s="683"/>
      <c r="DC31" s="686"/>
      <c r="DD31" s="656">
        <v>13189</v>
      </c>
      <c r="DE31" s="681"/>
      <c r="DF31" s="681"/>
      <c r="DG31" s="681"/>
      <c r="DH31" s="681"/>
      <c r="DI31" s="681"/>
      <c r="DJ31" s="681"/>
      <c r="DK31" s="682"/>
      <c r="DL31" s="656">
        <v>13189</v>
      </c>
      <c r="DM31" s="681"/>
      <c r="DN31" s="681"/>
      <c r="DO31" s="681"/>
      <c r="DP31" s="681"/>
      <c r="DQ31" s="681"/>
      <c r="DR31" s="681"/>
      <c r="DS31" s="681"/>
      <c r="DT31" s="681"/>
      <c r="DU31" s="681"/>
      <c r="DV31" s="682"/>
      <c r="DW31" s="652">
        <v>0.5</v>
      </c>
      <c r="DX31" s="683"/>
      <c r="DY31" s="683"/>
      <c r="DZ31" s="683"/>
      <c r="EA31" s="683"/>
      <c r="EB31" s="683"/>
      <c r="EC31" s="684"/>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130</v>
      </c>
      <c r="S32" s="648"/>
      <c r="T32" s="648"/>
      <c r="U32" s="648"/>
      <c r="V32" s="648"/>
      <c r="W32" s="648"/>
      <c r="X32" s="648"/>
      <c r="Y32" s="649"/>
      <c r="Z32" s="650" t="s">
        <v>130</v>
      </c>
      <c r="AA32" s="650"/>
      <c r="AB32" s="650"/>
      <c r="AC32" s="650"/>
      <c r="AD32" s="651" t="s">
        <v>130</v>
      </c>
      <c r="AE32" s="651"/>
      <c r="AF32" s="651"/>
      <c r="AG32" s="651"/>
      <c r="AH32" s="651"/>
      <c r="AI32" s="651"/>
      <c r="AJ32" s="651"/>
      <c r="AK32" s="651"/>
      <c r="AL32" s="652" t="s">
        <v>130</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98.8</v>
      </c>
      <c r="BH32" s="681"/>
      <c r="BI32" s="681"/>
      <c r="BJ32" s="681"/>
      <c r="BK32" s="681"/>
      <c r="BL32" s="681"/>
      <c r="BM32" s="653">
        <v>96.2</v>
      </c>
      <c r="BN32" s="701"/>
      <c r="BO32" s="701"/>
      <c r="BP32" s="701"/>
      <c r="BQ32" s="702"/>
      <c r="BR32" s="713">
        <v>98.7</v>
      </c>
      <c r="BS32" s="681"/>
      <c r="BT32" s="681"/>
      <c r="BU32" s="681"/>
      <c r="BV32" s="681"/>
      <c r="BW32" s="681"/>
      <c r="BX32" s="653">
        <v>96</v>
      </c>
      <c r="BY32" s="701"/>
      <c r="BZ32" s="701"/>
      <c r="CA32" s="701"/>
      <c r="CB32" s="702"/>
      <c r="CD32" s="697"/>
      <c r="CE32" s="698"/>
      <c r="CF32" s="662" t="s">
        <v>314</v>
      </c>
      <c r="CG32" s="663"/>
      <c r="CH32" s="663"/>
      <c r="CI32" s="663"/>
      <c r="CJ32" s="663"/>
      <c r="CK32" s="663"/>
      <c r="CL32" s="663"/>
      <c r="CM32" s="663"/>
      <c r="CN32" s="663"/>
      <c r="CO32" s="663"/>
      <c r="CP32" s="663"/>
      <c r="CQ32" s="664"/>
      <c r="CR32" s="647" t="s">
        <v>130</v>
      </c>
      <c r="CS32" s="648"/>
      <c r="CT32" s="648"/>
      <c r="CU32" s="648"/>
      <c r="CV32" s="648"/>
      <c r="CW32" s="648"/>
      <c r="CX32" s="648"/>
      <c r="CY32" s="649"/>
      <c r="CZ32" s="652" t="s">
        <v>130</v>
      </c>
      <c r="DA32" s="683"/>
      <c r="DB32" s="683"/>
      <c r="DC32" s="686"/>
      <c r="DD32" s="656" t="s">
        <v>130</v>
      </c>
      <c r="DE32" s="648"/>
      <c r="DF32" s="648"/>
      <c r="DG32" s="648"/>
      <c r="DH32" s="648"/>
      <c r="DI32" s="648"/>
      <c r="DJ32" s="648"/>
      <c r="DK32" s="649"/>
      <c r="DL32" s="656" t="s">
        <v>130</v>
      </c>
      <c r="DM32" s="648"/>
      <c r="DN32" s="648"/>
      <c r="DO32" s="648"/>
      <c r="DP32" s="648"/>
      <c r="DQ32" s="648"/>
      <c r="DR32" s="648"/>
      <c r="DS32" s="648"/>
      <c r="DT32" s="648"/>
      <c r="DU32" s="648"/>
      <c r="DV32" s="649"/>
      <c r="DW32" s="652" t="s">
        <v>130</v>
      </c>
      <c r="DX32" s="683"/>
      <c r="DY32" s="683"/>
      <c r="DZ32" s="683"/>
      <c r="EA32" s="683"/>
      <c r="EB32" s="683"/>
      <c r="EC32" s="684"/>
    </row>
    <row r="33" spans="2:133" ht="11.25" customHeight="1" x14ac:dyDescent="0.15">
      <c r="B33" s="644" t="s">
        <v>315</v>
      </c>
      <c r="C33" s="645"/>
      <c r="D33" s="645"/>
      <c r="E33" s="645"/>
      <c r="F33" s="645"/>
      <c r="G33" s="645"/>
      <c r="H33" s="645"/>
      <c r="I33" s="645"/>
      <c r="J33" s="645"/>
      <c r="K33" s="645"/>
      <c r="L33" s="645"/>
      <c r="M33" s="645"/>
      <c r="N33" s="645"/>
      <c r="O33" s="645"/>
      <c r="P33" s="645"/>
      <c r="Q33" s="646"/>
      <c r="R33" s="647">
        <v>235587</v>
      </c>
      <c r="S33" s="648"/>
      <c r="T33" s="648"/>
      <c r="U33" s="648"/>
      <c r="V33" s="648"/>
      <c r="W33" s="648"/>
      <c r="X33" s="648"/>
      <c r="Y33" s="649"/>
      <c r="Z33" s="650">
        <v>5.4</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98.3</v>
      </c>
      <c r="BH33" s="718"/>
      <c r="BI33" s="718"/>
      <c r="BJ33" s="718"/>
      <c r="BK33" s="718"/>
      <c r="BL33" s="718"/>
      <c r="BM33" s="719">
        <v>97.4</v>
      </c>
      <c r="BN33" s="718"/>
      <c r="BO33" s="718"/>
      <c r="BP33" s="718"/>
      <c r="BQ33" s="720"/>
      <c r="BR33" s="717">
        <v>99.3</v>
      </c>
      <c r="BS33" s="718"/>
      <c r="BT33" s="718"/>
      <c r="BU33" s="718"/>
      <c r="BV33" s="718"/>
      <c r="BW33" s="718"/>
      <c r="BX33" s="719">
        <v>98.1</v>
      </c>
      <c r="BY33" s="718"/>
      <c r="BZ33" s="718"/>
      <c r="CA33" s="718"/>
      <c r="CB33" s="720"/>
      <c r="CD33" s="662" t="s">
        <v>317</v>
      </c>
      <c r="CE33" s="663"/>
      <c r="CF33" s="663"/>
      <c r="CG33" s="663"/>
      <c r="CH33" s="663"/>
      <c r="CI33" s="663"/>
      <c r="CJ33" s="663"/>
      <c r="CK33" s="663"/>
      <c r="CL33" s="663"/>
      <c r="CM33" s="663"/>
      <c r="CN33" s="663"/>
      <c r="CO33" s="663"/>
      <c r="CP33" s="663"/>
      <c r="CQ33" s="664"/>
      <c r="CR33" s="647">
        <v>2274571</v>
      </c>
      <c r="CS33" s="681"/>
      <c r="CT33" s="681"/>
      <c r="CU33" s="681"/>
      <c r="CV33" s="681"/>
      <c r="CW33" s="681"/>
      <c r="CX33" s="681"/>
      <c r="CY33" s="682"/>
      <c r="CZ33" s="652">
        <v>53.8</v>
      </c>
      <c r="DA33" s="683"/>
      <c r="DB33" s="683"/>
      <c r="DC33" s="686"/>
      <c r="DD33" s="656">
        <v>1315432</v>
      </c>
      <c r="DE33" s="681"/>
      <c r="DF33" s="681"/>
      <c r="DG33" s="681"/>
      <c r="DH33" s="681"/>
      <c r="DI33" s="681"/>
      <c r="DJ33" s="681"/>
      <c r="DK33" s="682"/>
      <c r="DL33" s="656">
        <v>993357</v>
      </c>
      <c r="DM33" s="681"/>
      <c r="DN33" s="681"/>
      <c r="DO33" s="681"/>
      <c r="DP33" s="681"/>
      <c r="DQ33" s="681"/>
      <c r="DR33" s="681"/>
      <c r="DS33" s="681"/>
      <c r="DT33" s="681"/>
      <c r="DU33" s="681"/>
      <c r="DV33" s="682"/>
      <c r="DW33" s="652">
        <v>41.3</v>
      </c>
      <c r="DX33" s="683"/>
      <c r="DY33" s="683"/>
      <c r="DZ33" s="683"/>
      <c r="EA33" s="683"/>
      <c r="EB33" s="683"/>
      <c r="EC33" s="684"/>
    </row>
    <row r="34" spans="2:133" ht="11.25" customHeight="1" x14ac:dyDescent="0.15">
      <c r="B34" s="644" t="s">
        <v>318</v>
      </c>
      <c r="C34" s="645"/>
      <c r="D34" s="645"/>
      <c r="E34" s="645"/>
      <c r="F34" s="645"/>
      <c r="G34" s="645"/>
      <c r="H34" s="645"/>
      <c r="I34" s="645"/>
      <c r="J34" s="645"/>
      <c r="K34" s="645"/>
      <c r="L34" s="645"/>
      <c r="M34" s="645"/>
      <c r="N34" s="645"/>
      <c r="O34" s="645"/>
      <c r="P34" s="645"/>
      <c r="Q34" s="646"/>
      <c r="R34" s="647">
        <v>2642</v>
      </c>
      <c r="S34" s="648"/>
      <c r="T34" s="648"/>
      <c r="U34" s="648"/>
      <c r="V34" s="648"/>
      <c r="W34" s="648"/>
      <c r="X34" s="648"/>
      <c r="Y34" s="649"/>
      <c r="Z34" s="650">
        <v>0.1</v>
      </c>
      <c r="AA34" s="650"/>
      <c r="AB34" s="650"/>
      <c r="AC34" s="650"/>
      <c r="AD34" s="651" t="s">
        <v>130</v>
      </c>
      <c r="AE34" s="651"/>
      <c r="AF34" s="651"/>
      <c r="AG34" s="651"/>
      <c r="AH34" s="651"/>
      <c r="AI34" s="651"/>
      <c r="AJ34" s="651"/>
      <c r="AK34" s="651"/>
      <c r="AL34" s="652" t="s">
        <v>130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780653</v>
      </c>
      <c r="CS34" s="648"/>
      <c r="CT34" s="648"/>
      <c r="CU34" s="648"/>
      <c r="CV34" s="648"/>
      <c r="CW34" s="648"/>
      <c r="CX34" s="648"/>
      <c r="CY34" s="649"/>
      <c r="CZ34" s="652">
        <v>18.5</v>
      </c>
      <c r="DA34" s="683"/>
      <c r="DB34" s="683"/>
      <c r="DC34" s="686"/>
      <c r="DD34" s="656">
        <v>645821</v>
      </c>
      <c r="DE34" s="648"/>
      <c r="DF34" s="648"/>
      <c r="DG34" s="648"/>
      <c r="DH34" s="648"/>
      <c r="DI34" s="648"/>
      <c r="DJ34" s="648"/>
      <c r="DK34" s="649"/>
      <c r="DL34" s="656">
        <v>414375</v>
      </c>
      <c r="DM34" s="648"/>
      <c r="DN34" s="648"/>
      <c r="DO34" s="648"/>
      <c r="DP34" s="648"/>
      <c r="DQ34" s="648"/>
      <c r="DR34" s="648"/>
      <c r="DS34" s="648"/>
      <c r="DT34" s="648"/>
      <c r="DU34" s="648"/>
      <c r="DV34" s="649"/>
      <c r="DW34" s="652">
        <v>17.2</v>
      </c>
      <c r="DX34" s="683"/>
      <c r="DY34" s="683"/>
      <c r="DZ34" s="683"/>
      <c r="EA34" s="683"/>
      <c r="EB34" s="683"/>
      <c r="EC34" s="684"/>
    </row>
    <row r="35" spans="2:133" ht="11.25" customHeight="1" x14ac:dyDescent="0.15">
      <c r="B35" s="644" t="s">
        <v>320</v>
      </c>
      <c r="C35" s="645"/>
      <c r="D35" s="645"/>
      <c r="E35" s="645"/>
      <c r="F35" s="645"/>
      <c r="G35" s="645"/>
      <c r="H35" s="645"/>
      <c r="I35" s="645"/>
      <c r="J35" s="645"/>
      <c r="K35" s="645"/>
      <c r="L35" s="645"/>
      <c r="M35" s="645"/>
      <c r="N35" s="645"/>
      <c r="O35" s="645"/>
      <c r="P35" s="645"/>
      <c r="Q35" s="646"/>
      <c r="R35" s="647">
        <v>7898</v>
      </c>
      <c r="S35" s="648"/>
      <c r="T35" s="648"/>
      <c r="U35" s="648"/>
      <c r="V35" s="648"/>
      <c r="W35" s="648"/>
      <c r="X35" s="648"/>
      <c r="Y35" s="649"/>
      <c r="Z35" s="650">
        <v>0.2</v>
      </c>
      <c r="AA35" s="650"/>
      <c r="AB35" s="650"/>
      <c r="AC35" s="650"/>
      <c r="AD35" s="651" t="s">
        <v>130</v>
      </c>
      <c r="AE35" s="651"/>
      <c r="AF35" s="651"/>
      <c r="AG35" s="651"/>
      <c r="AH35" s="651"/>
      <c r="AI35" s="651"/>
      <c r="AJ35" s="651"/>
      <c r="AK35" s="651"/>
      <c r="AL35" s="652" t="s">
        <v>130</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46312</v>
      </c>
      <c r="CS35" s="681"/>
      <c r="CT35" s="681"/>
      <c r="CU35" s="681"/>
      <c r="CV35" s="681"/>
      <c r="CW35" s="681"/>
      <c r="CX35" s="681"/>
      <c r="CY35" s="682"/>
      <c r="CZ35" s="652">
        <v>1.1000000000000001</v>
      </c>
      <c r="DA35" s="683"/>
      <c r="DB35" s="683"/>
      <c r="DC35" s="686"/>
      <c r="DD35" s="656">
        <v>46312</v>
      </c>
      <c r="DE35" s="681"/>
      <c r="DF35" s="681"/>
      <c r="DG35" s="681"/>
      <c r="DH35" s="681"/>
      <c r="DI35" s="681"/>
      <c r="DJ35" s="681"/>
      <c r="DK35" s="682"/>
      <c r="DL35" s="656">
        <v>46312</v>
      </c>
      <c r="DM35" s="681"/>
      <c r="DN35" s="681"/>
      <c r="DO35" s="681"/>
      <c r="DP35" s="681"/>
      <c r="DQ35" s="681"/>
      <c r="DR35" s="681"/>
      <c r="DS35" s="681"/>
      <c r="DT35" s="681"/>
      <c r="DU35" s="681"/>
      <c r="DV35" s="682"/>
      <c r="DW35" s="652">
        <v>1.9</v>
      </c>
      <c r="DX35" s="683"/>
      <c r="DY35" s="683"/>
      <c r="DZ35" s="683"/>
      <c r="EA35" s="683"/>
      <c r="EB35" s="683"/>
      <c r="EC35" s="684"/>
    </row>
    <row r="36" spans="2:133" ht="11.25" customHeight="1" x14ac:dyDescent="0.15">
      <c r="B36" s="644" t="s">
        <v>324</v>
      </c>
      <c r="C36" s="645"/>
      <c r="D36" s="645"/>
      <c r="E36" s="645"/>
      <c r="F36" s="645"/>
      <c r="G36" s="645"/>
      <c r="H36" s="645"/>
      <c r="I36" s="645"/>
      <c r="J36" s="645"/>
      <c r="K36" s="645"/>
      <c r="L36" s="645"/>
      <c r="M36" s="645"/>
      <c r="N36" s="645"/>
      <c r="O36" s="645"/>
      <c r="P36" s="645"/>
      <c r="Q36" s="646"/>
      <c r="R36" s="647">
        <v>36431</v>
      </c>
      <c r="S36" s="648"/>
      <c r="T36" s="648"/>
      <c r="U36" s="648"/>
      <c r="V36" s="648"/>
      <c r="W36" s="648"/>
      <c r="X36" s="648"/>
      <c r="Y36" s="649"/>
      <c r="Z36" s="650">
        <v>0.8</v>
      </c>
      <c r="AA36" s="650"/>
      <c r="AB36" s="650"/>
      <c r="AC36" s="650"/>
      <c r="AD36" s="651" t="s">
        <v>130</v>
      </c>
      <c r="AE36" s="651"/>
      <c r="AF36" s="651"/>
      <c r="AG36" s="651"/>
      <c r="AH36" s="651"/>
      <c r="AI36" s="651"/>
      <c r="AJ36" s="651"/>
      <c r="AK36" s="651"/>
      <c r="AL36" s="652" t="s">
        <v>130</v>
      </c>
      <c r="AM36" s="653"/>
      <c r="AN36" s="653"/>
      <c r="AO36" s="654"/>
      <c r="AP36" s="235"/>
      <c r="AQ36" s="721" t="s">
        <v>325</v>
      </c>
      <c r="AR36" s="722"/>
      <c r="AS36" s="722"/>
      <c r="AT36" s="722"/>
      <c r="AU36" s="722"/>
      <c r="AV36" s="722"/>
      <c r="AW36" s="722"/>
      <c r="AX36" s="722"/>
      <c r="AY36" s="723"/>
      <c r="AZ36" s="636">
        <v>467118</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1762</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978602</v>
      </c>
      <c r="CS36" s="648"/>
      <c r="CT36" s="648"/>
      <c r="CU36" s="648"/>
      <c r="CV36" s="648"/>
      <c r="CW36" s="648"/>
      <c r="CX36" s="648"/>
      <c r="CY36" s="649"/>
      <c r="CZ36" s="652">
        <v>23.1</v>
      </c>
      <c r="DA36" s="683"/>
      <c r="DB36" s="683"/>
      <c r="DC36" s="686"/>
      <c r="DD36" s="656">
        <v>230114</v>
      </c>
      <c r="DE36" s="648"/>
      <c r="DF36" s="648"/>
      <c r="DG36" s="648"/>
      <c r="DH36" s="648"/>
      <c r="DI36" s="648"/>
      <c r="DJ36" s="648"/>
      <c r="DK36" s="649"/>
      <c r="DL36" s="656">
        <v>183886</v>
      </c>
      <c r="DM36" s="648"/>
      <c r="DN36" s="648"/>
      <c r="DO36" s="648"/>
      <c r="DP36" s="648"/>
      <c r="DQ36" s="648"/>
      <c r="DR36" s="648"/>
      <c r="DS36" s="648"/>
      <c r="DT36" s="648"/>
      <c r="DU36" s="648"/>
      <c r="DV36" s="649"/>
      <c r="DW36" s="652">
        <v>7.6</v>
      </c>
      <c r="DX36" s="683"/>
      <c r="DY36" s="683"/>
      <c r="DZ36" s="683"/>
      <c r="EA36" s="683"/>
      <c r="EB36" s="683"/>
      <c r="EC36" s="684"/>
    </row>
    <row r="37" spans="2:133" ht="11.25" customHeight="1" x14ac:dyDescent="0.15">
      <c r="B37" s="644" t="s">
        <v>328</v>
      </c>
      <c r="C37" s="645"/>
      <c r="D37" s="645"/>
      <c r="E37" s="645"/>
      <c r="F37" s="645"/>
      <c r="G37" s="645"/>
      <c r="H37" s="645"/>
      <c r="I37" s="645"/>
      <c r="J37" s="645"/>
      <c r="K37" s="645"/>
      <c r="L37" s="645"/>
      <c r="M37" s="645"/>
      <c r="N37" s="645"/>
      <c r="O37" s="645"/>
      <c r="P37" s="645"/>
      <c r="Q37" s="646"/>
      <c r="R37" s="647">
        <v>104054</v>
      </c>
      <c r="S37" s="648"/>
      <c r="T37" s="648"/>
      <c r="U37" s="648"/>
      <c r="V37" s="648"/>
      <c r="W37" s="648"/>
      <c r="X37" s="648"/>
      <c r="Y37" s="649"/>
      <c r="Z37" s="650">
        <v>2.4</v>
      </c>
      <c r="AA37" s="650"/>
      <c r="AB37" s="650"/>
      <c r="AC37" s="650"/>
      <c r="AD37" s="651" t="s">
        <v>130</v>
      </c>
      <c r="AE37" s="651"/>
      <c r="AF37" s="651"/>
      <c r="AG37" s="651"/>
      <c r="AH37" s="651"/>
      <c r="AI37" s="651"/>
      <c r="AJ37" s="651"/>
      <c r="AK37" s="651"/>
      <c r="AL37" s="652" t="s">
        <v>130</v>
      </c>
      <c r="AM37" s="653"/>
      <c r="AN37" s="653"/>
      <c r="AO37" s="654"/>
      <c r="AQ37" s="725" t="s">
        <v>329</v>
      </c>
      <c r="AR37" s="726"/>
      <c r="AS37" s="726"/>
      <c r="AT37" s="726"/>
      <c r="AU37" s="726"/>
      <c r="AV37" s="726"/>
      <c r="AW37" s="726"/>
      <c r="AX37" s="726"/>
      <c r="AY37" s="727"/>
      <c r="AZ37" s="647">
        <v>131234</v>
      </c>
      <c r="BA37" s="648"/>
      <c r="BB37" s="648"/>
      <c r="BC37" s="648"/>
      <c r="BD37" s="681"/>
      <c r="BE37" s="681"/>
      <c r="BF37" s="702"/>
      <c r="BG37" s="662" t="s">
        <v>330</v>
      </c>
      <c r="BH37" s="663"/>
      <c r="BI37" s="663"/>
      <c r="BJ37" s="663"/>
      <c r="BK37" s="663"/>
      <c r="BL37" s="663"/>
      <c r="BM37" s="663"/>
      <c r="BN37" s="663"/>
      <c r="BO37" s="663"/>
      <c r="BP37" s="663"/>
      <c r="BQ37" s="663"/>
      <c r="BR37" s="663"/>
      <c r="BS37" s="663"/>
      <c r="BT37" s="663"/>
      <c r="BU37" s="664"/>
      <c r="BV37" s="647">
        <v>-9137</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136919</v>
      </c>
      <c r="CS37" s="681"/>
      <c r="CT37" s="681"/>
      <c r="CU37" s="681"/>
      <c r="CV37" s="681"/>
      <c r="CW37" s="681"/>
      <c r="CX37" s="681"/>
      <c r="CY37" s="682"/>
      <c r="CZ37" s="652">
        <v>3.2</v>
      </c>
      <c r="DA37" s="683"/>
      <c r="DB37" s="683"/>
      <c r="DC37" s="686"/>
      <c r="DD37" s="656">
        <v>136042</v>
      </c>
      <c r="DE37" s="681"/>
      <c r="DF37" s="681"/>
      <c r="DG37" s="681"/>
      <c r="DH37" s="681"/>
      <c r="DI37" s="681"/>
      <c r="DJ37" s="681"/>
      <c r="DK37" s="682"/>
      <c r="DL37" s="656">
        <v>122530</v>
      </c>
      <c r="DM37" s="681"/>
      <c r="DN37" s="681"/>
      <c r="DO37" s="681"/>
      <c r="DP37" s="681"/>
      <c r="DQ37" s="681"/>
      <c r="DR37" s="681"/>
      <c r="DS37" s="681"/>
      <c r="DT37" s="681"/>
      <c r="DU37" s="681"/>
      <c r="DV37" s="682"/>
      <c r="DW37" s="652">
        <v>5.0999999999999996</v>
      </c>
      <c r="DX37" s="683"/>
      <c r="DY37" s="683"/>
      <c r="DZ37" s="683"/>
      <c r="EA37" s="683"/>
      <c r="EB37" s="683"/>
      <c r="EC37" s="684"/>
    </row>
    <row r="38" spans="2:133" ht="11.25" customHeight="1" x14ac:dyDescent="0.15">
      <c r="B38" s="644" t="s">
        <v>332</v>
      </c>
      <c r="C38" s="645"/>
      <c r="D38" s="645"/>
      <c r="E38" s="645"/>
      <c r="F38" s="645"/>
      <c r="G38" s="645"/>
      <c r="H38" s="645"/>
      <c r="I38" s="645"/>
      <c r="J38" s="645"/>
      <c r="K38" s="645"/>
      <c r="L38" s="645"/>
      <c r="M38" s="645"/>
      <c r="N38" s="645"/>
      <c r="O38" s="645"/>
      <c r="P38" s="645"/>
      <c r="Q38" s="646"/>
      <c r="R38" s="647">
        <v>58188</v>
      </c>
      <c r="S38" s="648"/>
      <c r="T38" s="648"/>
      <c r="U38" s="648"/>
      <c r="V38" s="648"/>
      <c r="W38" s="648"/>
      <c r="X38" s="648"/>
      <c r="Y38" s="649"/>
      <c r="Z38" s="650">
        <v>1.3</v>
      </c>
      <c r="AA38" s="650"/>
      <c r="AB38" s="650"/>
      <c r="AC38" s="650"/>
      <c r="AD38" s="651">
        <v>5853</v>
      </c>
      <c r="AE38" s="651"/>
      <c r="AF38" s="651"/>
      <c r="AG38" s="651"/>
      <c r="AH38" s="651"/>
      <c r="AI38" s="651"/>
      <c r="AJ38" s="651"/>
      <c r="AK38" s="651"/>
      <c r="AL38" s="652">
        <v>0.3</v>
      </c>
      <c r="AM38" s="653"/>
      <c r="AN38" s="653"/>
      <c r="AO38" s="654"/>
      <c r="AQ38" s="725" t="s">
        <v>333</v>
      </c>
      <c r="AR38" s="726"/>
      <c r="AS38" s="726"/>
      <c r="AT38" s="726"/>
      <c r="AU38" s="726"/>
      <c r="AV38" s="726"/>
      <c r="AW38" s="726"/>
      <c r="AX38" s="726"/>
      <c r="AY38" s="727"/>
      <c r="AZ38" s="647">
        <v>7049</v>
      </c>
      <c r="BA38" s="648"/>
      <c r="BB38" s="648"/>
      <c r="BC38" s="648"/>
      <c r="BD38" s="681"/>
      <c r="BE38" s="681"/>
      <c r="BF38" s="702"/>
      <c r="BG38" s="662" t="s">
        <v>334</v>
      </c>
      <c r="BH38" s="663"/>
      <c r="BI38" s="663"/>
      <c r="BJ38" s="663"/>
      <c r="BK38" s="663"/>
      <c r="BL38" s="663"/>
      <c r="BM38" s="663"/>
      <c r="BN38" s="663"/>
      <c r="BO38" s="663"/>
      <c r="BP38" s="663"/>
      <c r="BQ38" s="663"/>
      <c r="BR38" s="663"/>
      <c r="BS38" s="663"/>
      <c r="BT38" s="663"/>
      <c r="BU38" s="664"/>
      <c r="BV38" s="647">
        <v>1235</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460069</v>
      </c>
      <c r="CS38" s="648"/>
      <c r="CT38" s="648"/>
      <c r="CU38" s="648"/>
      <c r="CV38" s="648"/>
      <c r="CW38" s="648"/>
      <c r="CX38" s="648"/>
      <c r="CY38" s="649"/>
      <c r="CZ38" s="652">
        <v>10.9</v>
      </c>
      <c r="DA38" s="683"/>
      <c r="DB38" s="683"/>
      <c r="DC38" s="686"/>
      <c r="DD38" s="656">
        <v>392639</v>
      </c>
      <c r="DE38" s="648"/>
      <c r="DF38" s="648"/>
      <c r="DG38" s="648"/>
      <c r="DH38" s="648"/>
      <c r="DI38" s="648"/>
      <c r="DJ38" s="648"/>
      <c r="DK38" s="649"/>
      <c r="DL38" s="656">
        <v>348784</v>
      </c>
      <c r="DM38" s="648"/>
      <c r="DN38" s="648"/>
      <c r="DO38" s="648"/>
      <c r="DP38" s="648"/>
      <c r="DQ38" s="648"/>
      <c r="DR38" s="648"/>
      <c r="DS38" s="648"/>
      <c r="DT38" s="648"/>
      <c r="DU38" s="648"/>
      <c r="DV38" s="649"/>
      <c r="DW38" s="652">
        <v>14.5</v>
      </c>
      <c r="DX38" s="683"/>
      <c r="DY38" s="683"/>
      <c r="DZ38" s="683"/>
      <c r="EA38" s="683"/>
      <c r="EB38" s="683"/>
      <c r="EC38" s="684"/>
    </row>
    <row r="39" spans="2:133" ht="11.25" customHeight="1" x14ac:dyDescent="0.15">
      <c r="B39" s="644" t="s">
        <v>336</v>
      </c>
      <c r="C39" s="645"/>
      <c r="D39" s="645"/>
      <c r="E39" s="645"/>
      <c r="F39" s="645"/>
      <c r="G39" s="645"/>
      <c r="H39" s="645"/>
      <c r="I39" s="645"/>
      <c r="J39" s="645"/>
      <c r="K39" s="645"/>
      <c r="L39" s="645"/>
      <c r="M39" s="645"/>
      <c r="N39" s="645"/>
      <c r="O39" s="645"/>
      <c r="P39" s="645"/>
      <c r="Q39" s="646"/>
      <c r="R39" s="647">
        <v>148343</v>
      </c>
      <c r="S39" s="648"/>
      <c r="T39" s="648"/>
      <c r="U39" s="648"/>
      <c r="V39" s="648"/>
      <c r="W39" s="648"/>
      <c r="X39" s="648"/>
      <c r="Y39" s="649"/>
      <c r="Z39" s="650">
        <v>3.4</v>
      </c>
      <c r="AA39" s="650"/>
      <c r="AB39" s="650"/>
      <c r="AC39" s="650"/>
      <c r="AD39" s="651" t="s">
        <v>130</v>
      </c>
      <c r="AE39" s="651"/>
      <c r="AF39" s="651"/>
      <c r="AG39" s="651"/>
      <c r="AH39" s="651"/>
      <c r="AI39" s="651"/>
      <c r="AJ39" s="651"/>
      <c r="AK39" s="651"/>
      <c r="AL39" s="652" t="s">
        <v>130</v>
      </c>
      <c r="AM39" s="653"/>
      <c r="AN39" s="653"/>
      <c r="AO39" s="654"/>
      <c r="AQ39" s="725" t="s">
        <v>337</v>
      </c>
      <c r="AR39" s="726"/>
      <c r="AS39" s="726"/>
      <c r="AT39" s="726"/>
      <c r="AU39" s="726"/>
      <c r="AV39" s="726"/>
      <c r="AW39" s="726"/>
      <c r="AX39" s="726"/>
      <c r="AY39" s="727"/>
      <c r="AZ39" s="647" t="s">
        <v>130</v>
      </c>
      <c r="BA39" s="648"/>
      <c r="BB39" s="648"/>
      <c r="BC39" s="648"/>
      <c r="BD39" s="681"/>
      <c r="BE39" s="681"/>
      <c r="BF39" s="702"/>
      <c r="BG39" s="662" t="s">
        <v>338</v>
      </c>
      <c r="BH39" s="663"/>
      <c r="BI39" s="663"/>
      <c r="BJ39" s="663"/>
      <c r="BK39" s="663"/>
      <c r="BL39" s="663"/>
      <c r="BM39" s="663"/>
      <c r="BN39" s="663"/>
      <c r="BO39" s="663"/>
      <c r="BP39" s="663"/>
      <c r="BQ39" s="663"/>
      <c r="BR39" s="663"/>
      <c r="BS39" s="663"/>
      <c r="BT39" s="663"/>
      <c r="BU39" s="664"/>
      <c r="BV39" s="647">
        <v>1930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8935</v>
      </c>
      <c r="CS39" s="681"/>
      <c r="CT39" s="681"/>
      <c r="CU39" s="681"/>
      <c r="CV39" s="681"/>
      <c r="CW39" s="681"/>
      <c r="CX39" s="681"/>
      <c r="CY39" s="682"/>
      <c r="CZ39" s="652">
        <v>0.2</v>
      </c>
      <c r="DA39" s="683"/>
      <c r="DB39" s="683"/>
      <c r="DC39" s="686"/>
      <c r="DD39" s="656">
        <v>546</v>
      </c>
      <c r="DE39" s="681"/>
      <c r="DF39" s="681"/>
      <c r="DG39" s="681"/>
      <c r="DH39" s="681"/>
      <c r="DI39" s="681"/>
      <c r="DJ39" s="681"/>
      <c r="DK39" s="682"/>
      <c r="DL39" s="656" t="s">
        <v>130</v>
      </c>
      <c r="DM39" s="681"/>
      <c r="DN39" s="681"/>
      <c r="DO39" s="681"/>
      <c r="DP39" s="681"/>
      <c r="DQ39" s="681"/>
      <c r="DR39" s="681"/>
      <c r="DS39" s="681"/>
      <c r="DT39" s="681"/>
      <c r="DU39" s="681"/>
      <c r="DV39" s="682"/>
      <c r="DW39" s="652" t="s">
        <v>130</v>
      </c>
      <c r="DX39" s="683"/>
      <c r="DY39" s="683"/>
      <c r="DZ39" s="683"/>
      <c r="EA39" s="683"/>
      <c r="EB39" s="683"/>
      <c r="EC39" s="684"/>
    </row>
    <row r="40" spans="2:133" ht="11.25" customHeight="1" x14ac:dyDescent="0.15">
      <c r="B40" s="644" t="s">
        <v>340</v>
      </c>
      <c r="C40" s="645"/>
      <c r="D40" s="645"/>
      <c r="E40" s="645"/>
      <c r="F40" s="645"/>
      <c r="G40" s="645"/>
      <c r="H40" s="645"/>
      <c r="I40" s="645"/>
      <c r="J40" s="645"/>
      <c r="K40" s="645"/>
      <c r="L40" s="645"/>
      <c r="M40" s="645"/>
      <c r="N40" s="645"/>
      <c r="O40" s="645"/>
      <c r="P40" s="645"/>
      <c r="Q40" s="646"/>
      <c r="R40" s="647">
        <v>6733</v>
      </c>
      <c r="S40" s="648"/>
      <c r="T40" s="648"/>
      <c r="U40" s="648"/>
      <c r="V40" s="648"/>
      <c r="W40" s="648"/>
      <c r="X40" s="648"/>
      <c r="Y40" s="649"/>
      <c r="Z40" s="650">
        <v>0.2</v>
      </c>
      <c r="AA40" s="650"/>
      <c r="AB40" s="650"/>
      <c r="AC40" s="650"/>
      <c r="AD40" s="651" t="s">
        <v>130</v>
      </c>
      <c r="AE40" s="651"/>
      <c r="AF40" s="651"/>
      <c r="AG40" s="651"/>
      <c r="AH40" s="651"/>
      <c r="AI40" s="651"/>
      <c r="AJ40" s="651"/>
      <c r="AK40" s="651"/>
      <c r="AL40" s="652" t="s">
        <v>130</v>
      </c>
      <c r="AM40" s="653"/>
      <c r="AN40" s="653"/>
      <c r="AO40" s="654"/>
      <c r="AQ40" s="725" t="s">
        <v>341</v>
      </c>
      <c r="AR40" s="726"/>
      <c r="AS40" s="726"/>
      <c r="AT40" s="726"/>
      <c r="AU40" s="726"/>
      <c r="AV40" s="726"/>
      <c r="AW40" s="726"/>
      <c r="AX40" s="726"/>
      <c r="AY40" s="727"/>
      <c r="AZ40" s="647" t="s">
        <v>130</v>
      </c>
      <c r="BA40" s="648"/>
      <c r="BB40" s="648"/>
      <c r="BC40" s="648"/>
      <c r="BD40" s="681"/>
      <c r="BE40" s="681"/>
      <c r="BF40" s="702"/>
      <c r="BG40" s="728" t="s">
        <v>342</v>
      </c>
      <c r="BH40" s="729"/>
      <c r="BI40" s="729"/>
      <c r="BJ40" s="729"/>
      <c r="BK40" s="729"/>
      <c r="BL40" s="236"/>
      <c r="BM40" s="663" t="s">
        <v>343</v>
      </c>
      <c r="BN40" s="663"/>
      <c r="BO40" s="663"/>
      <c r="BP40" s="663"/>
      <c r="BQ40" s="663"/>
      <c r="BR40" s="663"/>
      <c r="BS40" s="663"/>
      <c r="BT40" s="663"/>
      <c r="BU40" s="664"/>
      <c r="BV40" s="647">
        <v>91</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t="s">
        <v>130</v>
      </c>
      <c r="CS40" s="648"/>
      <c r="CT40" s="648"/>
      <c r="CU40" s="648"/>
      <c r="CV40" s="648"/>
      <c r="CW40" s="648"/>
      <c r="CX40" s="648"/>
      <c r="CY40" s="649"/>
      <c r="CZ40" s="652" t="s">
        <v>130</v>
      </c>
      <c r="DA40" s="683"/>
      <c r="DB40" s="683"/>
      <c r="DC40" s="686"/>
      <c r="DD40" s="656" t="s">
        <v>130</v>
      </c>
      <c r="DE40" s="648"/>
      <c r="DF40" s="648"/>
      <c r="DG40" s="648"/>
      <c r="DH40" s="648"/>
      <c r="DI40" s="648"/>
      <c r="DJ40" s="648"/>
      <c r="DK40" s="649"/>
      <c r="DL40" s="656" t="s">
        <v>130</v>
      </c>
      <c r="DM40" s="648"/>
      <c r="DN40" s="648"/>
      <c r="DO40" s="648"/>
      <c r="DP40" s="648"/>
      <c r="DQ40" s="648"/>
      <c r="DR40" s="648"/>
      <c r="DS40" s="648"/>
      <c r="DT40" s="648"/>
      <c r="DU40" s="648"/>
      <c r="DV40" s="649"/>
      <c r="DW40" s="652" t="s">
        <v>130</v>
      </c>
      <c r="DX40" s="683"/>
      <c r="DY40" s="683"/>
      <c r="DZ40" s="683"/>
      <c r="EA40" s="683"/>
      <c r="EB40" s="683"/>
      <c r="EC40" s="684"/>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130</v>
      </c>
      <c r="AM41" s="653"/>
      <c r="AN41" s="653"/>
      <c r="AO41" s="654"/>
      <c r="AQ41" s="725" t="s">
        <v>346</v>
      </c>
      <c r="AR41" s="726"/>
      <c r="AS41" s="726"/>
      <c r="AT41" s="726"/>
      <c r="AU41" s="726"/>
      <c r="AV41" s="726"/>
      <c r="AW41" s="726"/>
      <c r="AX41" s="726"/>
      <c r="AY41" s="727"/>
      <c r="AZ41" s="647">
        <v>81319</v>
      </c>
      <c r="BA41" s="648"/>
      <c r="BB41" s="648"/>
      <c r="BC41" s="648"/>
      <c r="BD41" s="681"/>
      <c r="BE41" s="681"/>
      <c r="BF41" s="702"/>
      <c r="BG41" s="728"/>
      <c r="BH41" s="729"/>
      <c r="BI41" s="729"/>
      <c r="BJ41" s="729"/>
      <c r="BK41" s="729"/>
      <c r="BL41" s="236"/>
      <c r="BM41" s="663" t="s">
        <v>347</v>
      </c>
      <c r="BN41" s="663"/>
      <c r="BO41" s="663"/>
      <c r="BP41" s="663"/>
      <c r="BQ41" s="663"/>
      <c r="BR41" s="663"/>
      <c r="BS41" s="663"/>
      <c r="BT41" s="663"/>
      <c r="BU41" s="664"/>
      <c r="BV41" s="647">
        <v>2</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130</v>
      </c>
      <c r="CS41" s="681"/>
      <c r="CT41" s="681"/>
      <c r="CU41" s="681"/>
      <c r="CV41" s="681"/>
      <c r="CW41" s="681"/>
      <c r="CX41" s="681"/>
      <c r="CY41" s="682"/>
      <c r="CZ41" s="652" t="s">
        <v>130</v>
      </c>
      <c r="DA41" s="683"/>
      <c r="DB41" s="683"/>
      <c r="DC41" s="686"/>
      <c r="DD41" s="656" t="s">
        <v>130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83365</v>
      </c>
      <c r="S42" s="648"/>
      <c r="T42" s="648"/>
      <c r="U42" s="648"/>
      <c r="V42" s="648"/>
      <c r="W42" s="648"/>
      <c r="X42" s="648"/>
      <c r="Y42" s="649"/>
      <c r="Z42" s="650">
        <v>1.9</v>
      </c>
      <c r="AA42" s="650"/>
      <c r="AB42" s="650"/>
      <c r="AC42" s="650"/>
      <c r="AD42" s="651" t="s">
        <v>350</v>
      </c>
      <c r="AE42" s="651"/>
      <c r="AF42" s="651"/>
      <c r="AG42" s="651"/>
      <c r="AH42" s="651"/>
      <c r="AI42" s="651"/>
      <c r="AJ42" s="651"/>
      <c r="AK42" s="651"/>
      <c r="AL42" s="652" t="s">
        <v>130</v>
      </c>
      <c r="AM42" s="653"/>
      <c r="AN42" s="653"/>
      <c r="AO42" s="654"/>
      <c r="AQ42" s="746" t="s">
        <v>351</v>
      </c>
      <c r="AR42" s="747"/>
      <c r="AS42" s="747"/>
      <c r="AT42" s="747"/>
      <c r="AU42" s="747"/>
      <c r="AV42" s="747"/>
      <c r="AW42" s="747"/>
      <c r="AX42" s="747"/>
      <c r="AY42" s="748"/>
      <c r="AZ42" s="738">
        <v>247516</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334</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265933</v>
      </c>
      <c r="CS42" s="648"/>
      <c r="CT42" s="648"/>
      <c r="CU42" s="648"/>
      <c r="CV42" s="648"/>
      <c r="CW42" s="648"/>
      <c r="CX42" s="648"/>
      <c r="CY42" s="649"/>
      <c r="CZ42" s="652">
        <v>6.3</v>
      </c>
      <c r="DA42" s="653"/>
      <c r="DB42" s="653"/>
      <c r="DC42" s="665"/>
      <c r="DD42" s="656">
        <v>126777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4385905</v>
      </c>
      <c r="S43" s="739"/>
      <c r="T43" s="739"/>
      <c r="U43" s="739"/>
      <c r="V43" s="739"/>
      <c r="W43" s="739"/>
      <c r="X43" s="739"/>
      <c r="Y43" s="740"/>
      <c r="Z43" s="741">
        <v>100</v>
      </c>
      <c r="AA43" s="741"/>
      <c r="AB43" s="741"/>
      <c r="AC43" s="741"/>
      <c r="AD43" s="742">
        <v>2315676</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t="s">
        <v>350</v>
      </c>
      <c r="CS43" s="681"/>
      <c r="CT43" s="681"/>
      <c r="CU43" s="681"/>
      <c r="CV43" s="681"/>
      <c r="CW43" s="681"/>
      <c r="CX43" s="681"/>
      <c r="CY43" s="682"/>
      <c r="CZ43" s="652" t="s">
        <v>130</v>
      </c>
      <c r="DA43" s="683"/>
      <c r="DB43" s="683"/>
      <c r="DC43" s="686"/>
      <c r="DD43" s="656" t="s">
        <v>350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265933</v>
      </c>
      <c r="CS44" s="648"/>
      <c r="CT44" s="648"/>
      <c r="CU44" s="648"/>
      <c r="CV44" s="648"/>
      <c r="CW44" s="648"/>
      <c r="CX44" s="648"/>
      <c r="CY44" s="649"/>
      <c r="CZ44" s="652">
        <v>6.3</v>
      </c>
      <c r="DA44" s="653"/>
      <c r="DB44" s="653"/>
      <c r="DC44" s="665"/>
      <c r="DD44" s="656">
        <v>126777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114206</v>
      </c>
      <c r="CS45" s="681"/>
      <c r="CT45" s="681"/>
      <c r="CU45" s="681"/>
      <c r="CV45" s="681"/>
      <c r="CW45" s="681"/>
      <c r="CX45" s="681"/>
      <c r="CY45" s="682"/>
      <c r="CZ45" s="652">
        <v>2.7</v>
      </c>
      <c r="DA45" s="683"/>
      <c r="DB45" s="683"/>
      <c r="DC45" s="686"/>
      <c r="DD45" s="656">
        <v>3823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151727</v>
      </c>
      <c r="CS46" s="648"/>
      <c r="CT46" s="648"/>
      <c r="CU46" s="648"/>
      <c r="CV46" s="648"/>
      <c r="CW46" s="648"/>
      <c r="CX46" s="648"/>
      <c r="CY46" s="649"/>
      <c r="CZ46" s="652">
        <v>3.6</v>
      </c>
      <c r="DA46" s="653"/>
      <c r="DB46" s="653"/>
      <c r="DC46" s="665"/>
      <c r="DD46" s="656">
        <v>122954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350</v>
      </c>
      <c r="CS47" s="681"/>
      <c r="CT47" s="681"/>
      <c r="CU47" s="681"/>
      <c r="CV47" s="681"/>
      <c r="CW47" s="681"/>
      <c r="CX47" s="681"/>
      <c r="CY47" s="682"/>
      <c r="CZ47" s="652" t="s">
        <v>350</v>
      </c>
      <c r="DA47" s="683"/>
      <c r="DB47" s="683"/>
      <c r="DC47" s="686"/>
      <c r="DD47" s="656" t="s">
        <v>130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130</v>
      </c>
      <c r="CS48" s="648"/>
      <c r="CT48" s="648"/>
      <c r="CU48" s="648"/>
      <c r="CV48" s="648"/>
      <c r="CW48" s="648"/>
      <c r="CX48" s="648"/>
      <c r="CY48" s="649"/>
      <c r="CZ48" s="652" t="s">
        <v>350</v>
      </c>
      <c r="DA48" s="653"/>
      <c r="DB48" s="653"/>
      <c r="DC48" s="665"/>
      <c r="DD48" s="656" t="s">
        <v>130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4229708</v>
      </c>
      <c r="CS49" s="718"/>
      <c r="CT49" s="718"/>
      <c r="CU49" s="718"/>
      <c r="CV49" s="718"/>
      <c r="CW49" s="718"/>
      <c r="CX49" s="718"/>
      <c r="CY49" s="749"/>
      <c r="CZ49" s="743">
        <v>100</v>
      </c>
      <c r="DA49" s="750"/>
      <c r="DB49" s="750"/>
      <c r="DC49" s="751"/>
      <c r="DD49" s="752">
        <v>2799423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4kTLZ0TiQTw/S260NuUpEmXRoh0dnfbS6s5PTDVjDvyKvFnZP+k+CA04VYJ/j+uu6Grx9bGOaSU8dypU9+SuQ==" saltValue="vFxwyDmuT6GNU5fHfF8fs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4411</v>
      </c>
      <c r="R7" s="783"/>
      <c r="S7" s="783"/>
      <c r="T7" s="783"/>
      <c r="U7" s="783"/>
      <c r="V7" s="783">
        <v>4255</v>
      </c>
      <c r="W7" s="783"/>
      <c r="X7" s="783"/>
      <c r="Y7" s="783"/>
      <c r="Z7" s="783"/>
      <c r="AA7" s="783">
        <v>156</v>
      </c>
      <c r="AB7" s="783"/>
      <c r="AC7" s="783"/>
      <c r="AD7" s="783"/>
      <c r="AE7" s="784"/>
      <c r="AF7" s="785">
        <v>147</v>
      </c>
      <c r="AG7" s="786"/>
      <c r="AH7" s="786"/>
      <c r="AI7" s="786"/>
      <c r="AJ7" s="787"/>
      <c r="AK7" s="822" t="s">
        <v>599</v>
      </c>
      <c r="AL7" s="823"/>
      <c r="AM7" s="823"/>
      <c r="AN7" s="823"/>
      <c r="AO7" s="823"/>
      <c r="AP7" s="823">
        <v>2921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608</v>
      </c>
      <c r="BT7" s="827"/>
      <c r="BU7" s="827"/>
      <c r="BV7" s="827"/>
      <c r="BW7" s="827"/>
      <c r="BX7" s="827"/>
      <c r="BY7" s="827"/>
      <c r="BZ7" s="827"/>
      <c r="CA7" s="827"/>
      <c r="CB7" s="827"/>
      <c r="CC7" s="827"/>
      <c r="CD7" s="827"/>
      <c r="CE7" s="827"/>
      <c r="CF7" s="827"/>
      <c r="CG7" s="828"/>
      <c r="CH7" s="819" t="s">
        <v>607</v>
      </c>
      <c r="CI7" s="820"/>
      <c r="CJ7" s="820"/>
      <c r="CK7" s="820"/>
      <c r="CL7" s="821"/>
      <c r="CM7" s="819">
        <v>8</v>
      </c>
      <c r="CN7" s="820"/>
      <c r="CO7" s="820"/>
      <c r="CP7" s="820"/>
      <c r="CQ7" s="821"/>
      <c r="CR7" s="819">
        <v>5</v>
      </c>
      <c r="CS7" s="820"/>
      <c r="CT7" s="820"/>
      <c r="CU7" s="820"/>
      <c r="CV7" s="821"/>
      <c r="CW7" s="819" t="s">
        <v>607</v>
      </c>
      <c r="CX7" s="820"/>
      <c r="CY7" s="820"/>
      <c r="CZ7" s="820"/>
      <c r="DA7" s="821"/>
      <c r="DB7" s="819" t="s">
        <v>607</v>
      </c>
      <c r="DC7" s="820"/>
      <c r="DD7" s="820"/>
      <c r="DE7" s="820"/>
      <c r="DF7" s="821"/>
      <c r="DG7" s="819">
        <v>15</v>
      </c>
      <c r="DH7" s="820"/>
      <c r="DI7" s="820"/>
      <c r="DJ7" s="820"/>
      <c r="DK7" s="821"/>
      <c r="DL7" s="819" t="s">
        <v>607</v>
      </c>
      <c r="DM7" s="820"/>
      <c r="DN7" s="820"/>
      <c r="DO7" s="820"/>
      <c r="DP7" s="821"/>
      <c r="DQ7" s="819" t="s">
        <v>607</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26</v>
      </c>
      <c r="R8" s="807"/>
      <c r="S8" s="807"/>
      <c r="T8" s="807"/>
      <c r="U8" s="807"/>
      <c r="V8" s="807">
        <v>26</v>
      </c>
      <c r="W8" s="807"/>
      <c r="X8" s="807"/>
      <c r="Y8" s="807"/>
      <c r="Z8" s="807"/>
      <c r="AA8" s="807">
        <v>0</v>
      </c>
      <c r="AB8" s="807"/>
      <c r="AC8" s="807"/>
      <c r="AD8" s="807"/>
      <c r="AE8" s="808"/>
      <c r="AF8" s="809" t="s">
        <v>389</v>
      </c>
      <c r="AG8" s="810"/>
      <c r="AH8" s="810"/>
      <c r="AI8" s="810"/>
      <c r="AJ8" s="811"/>
      <c r="AK8" s="812" t="s">
        <v>599</v>
      </c>
      <c r="AL8" s="813"/>
      <c r="AM8" s="813"/>
      <c r="AN8" s="813"/>
      <c r="AO8" s="813"/>
      <c r="AP8" s="813" t="s">
        <v>599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4437</v>
      </c>
      <c r="R23" s="842"/>
      <c r="S23" s="842"/>
      <c r="T23" s="842"/>
      <c r="U23" s="842"/>
      <c r="V23" s="842">
        <v>4281</v>
      </c>
      <c r="W23" s="842"/>
      <c r="X23" s="842"/>
      <c r="Y23" s="842"/>
      <c r="Z23" s="842"/>
      <c r="AA23" s="842">
        <v>156</v>
      </c>
      <c r="AB23" s="842"/>
      <c r="AC23" s="842"/>
      <c r="AD23" s="842"/>
      <c r="AE23" s="843"/>
      <c r="AF23" s="844">
        <v>147</v>
      </c>
      <c r="AG23" s="842"/>
      <c r="AH23" s="842"/>
      <c r="AI23" s="842"/>
      <c r="AJ23" s="845"/>
      <c r="AK23" s="846"/>
      <c r="AL23" s="847"/>
      <c r="AM23" s="847"/>
      <c r="AN23" s="847"/>
      <c r="AO23" s="847"/>
      <c r="AP23" s="842">
        <v>2921</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895</v>
      </c>
      <c r="R28" s="871"/>
      <c r="S28" s="871"/>
      <c r="T28" s="871"/>
      <c r="U28" s="871"/>
      <c r="V28" s="871">
        <v>904</v>
      </c>
      <c r="W28" s="871"/>
      <c r="X28" s="871"/>
      <c r="Y28" s="871"/>
      <c r="Z28" s="871"/>
      <c r="AA28" s="871">
        <v>-9</v>
      </c>
      <c r="AB28" s="871"/>
      <c r="AC28" s="871"/>
      <c r="AD28" s="871"/>
      <c r="AE28" s="872"/>
      <c r="AF28" s="873">
        <v>-9</v>
      </c>
      <c r="AG28" s="871"/>
      <c r="AH28" s="871"/>
      <c r="AI28" s="871"/>
      <c r="AJ28" s="874"/>
      <c r="AK28" s="875">
        <v>71</v>
      </c>
      <c r="AL28" s="866"/>
      <c r="AM28" s="866"/>
      <c r="AN28" s="866"/>
      <c r="AO28" s="866"/>
      <c r="AP28" s="866" t="s">
        <v>599</v>
      </c>
      <c r="AQ28" s="866"/>
      <c r="AR28" s="866"/>
      <c r="AS28" s="866"/>
      <c r="AT28" s="866"/>
      <c r="AU28" s="866" t="s">
        <v>599</v>
      </c>
      <c r="AV28" s="866"/>
      <c r="AW28" s="866"/>
      <c r="AX28" s="866"/>
      <c r="AY28" s="866"/>
      <c r="AZ28" s="867" t="s">
        <v>599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749</v>
      </c>
      <c r="R29" s="807"/>
      <c r="S29" s="807"/>
      <c r="T29" s="807"/>
      <c r="U29" s="807"/>
      <c r="V29" s="807">
        <v>709</v>
      </c>
      <c r="W29" s="807"/>
      <c r="X29" s="807"/>
      <c r="Y29" s="807"/>
      <c r="Z29" s="807"/>
      <c r="AA29" s="807">
        <v>40</v>
      </c>
      <c r="AB29" s="807"/>
      <c r="AC29" s="807"/>
      <c r="AD29" s="807"/>
      <c r="AE29" s="808"/>
      <c r="AF29" s="809">
        <v>40</v>
      </c>
      <c r="AG29" s="810"/>
      <c r="AH29" s="810"/>
      <c r="AI29" s="810"/>
      <c r="AJ29" s="811"/>
      <c r="AK29" s="878">
        <v>108</v>
      </c>
      <c r="AL29" s="879"/>
      <c r="AM29" s="879"/>
      <c r="AN29" s="879"/>
      <c r="AO29" s="879"/>
      <c r="AP29" s="879" t="s">
        <v>599</v>
      </c>
      <c r="AQ29" s="879"/>
      <c r="AR29" s="879"/>
      <c r="AS29" s="879"/>
      <c r="AT29" s="879"/>
      <c r="AU29" s="879" t="s">
        <v>599</v>
      </c>
      <c r="AV29" s="879"/>
      <c r="AW29" s="879"/>
      <c r="AX29" s="879"/>
      <c r="AY29" s="879"/>
      <c r="AZ29" s="880" t="s">
        <v>599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107</v>
      </c>
      <c r="R30" s="807"/>
      <c r="S30" s="807"/>
      <c r="T30" s="807"/>
      <c r="U30" s="807"/>
      <c r="V30" s="807">
        <v>107</v>
      </c>
      <c r="W30" s="807"/>
      <c r="X30" s="807"/>
      <c r="Y30" s="807"/>
      <c r="Z30" s="807"/>
      <c r="AA30" s="807">
        <v>0</v>
      </c>
      <c r="AB30" s="807"/>
      <c r="AC30" s="807"/>
      <c r="AD30" s="807"/>
      <c r="AE30" s="808"/>
      <c r="AF30" s="809">
        <v>0</v>
      </c>
      <c r="AG30" s="810"/>
      <c r="AH30" s="810"/>
      <c r="AI30" s="810"/>
      <c r="AJ30" s="811"/>
      <c r="AK30" s="878">
        <v>29</v>
      </c>
      <c r="AL30" s="879"/>
      <c r="AM30" s="879"/>
      <c r="AN30" s="879"/>
      <c r="AO30" s="879"/>
      <c r="AP30" s="879" t="s">
        <v>599</v>
      </c>
      <c r="AQ30" s="879"/>
      <c r="AR30" s="879"/>
      <c r="AS30" s="879"/>
      <c r="AT30" s="879"/>
      <c r="AU30" s="879" t="s">
        <v>599</v>
      </c>
      <c r="AV30" s="879"/>
      <c r="AW30" s="879"/>
      <c r="AX30" s="879"/>
      <c r="AY30" s="879"/>
      <c r="AZ30" s="880" t="s">
        <v>599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382</v>
      </c>
      <c r="R31" s="807"/>
      <c r="S31" s="807"/>
      <c r="T31" s="807"/>
      <c r="U31" s="807"/>
      <c r="V31" s="807">
        <v>14</v>
      </c>
      <c r="W31" s="807"/>
      <c r="X31" s="807"/>
      <c r="Y31" s="807"/>
      <c r="Z31" s="807"/>
      <c r="AA31" s="807">
        <v>368</v>
      </c>
      <c r="AB31" s="807"/>
      <c r="AC31" s="807"/>
      <c r="AD31" s="807"/>
      <c r="AE31" s="808"/>
      <c r="AF31" s="809">
        <v>368</v>
      </c>
      <c r="AG31" s="810"/>
      <c r="AH31" s="810"/>
      <c r="AI31" s="810"/>
      <c r="AJ31" s="811"/>
      <c r="AK31" s="878">
        <v>1</v>
      </c>
      <c r="AL31" s="879"/>
      <c r="AM31" s="879"/>
      <c r="AN31" s="879"/>
      <c r="AO31" s="879"/>
      <c r="AP31" s="879">
        <v>35</v>
      </c>
      <c r="AQ31" s="879"/>
      <c r="AR31" s="879"/>
      <c r="AS31" s="879"/>
      <c r="AT31" s="879"/>
      <c r="AU31" s="879" t="s">
        <v>599</v>
      </c>
      <c r="AV31" s="879"/>
      <c r="AW31" s="879"/>
      <c r="AX31" s="879"/>
      <c r="AY31" s="879"/>
      <c r="AZ31" s="880" t="s">
        <v>599</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284</v>
      </c>
      <c r="R32" s="807"/>
      <c r="S32" s="807"/>
      <c r="T32" s="807"/>
      <c r="U32" s="807"/>
      <c r="V32" s="807">
        <v>284</v>
      </c>
      <c r="W32" s="807"/>
      <c r="X32" s="807"/>
      <c r="Y32" s="807"/>
      <c r="Z32" s="807"/>
      <c r="AA32" s="807">
        <v>0</v>
      </c>
      <c r="AB32" s="807"/>
      <c r="AC32" s="807"/>
      <c r="AD32" s="807"/>
      <c r="AE32" s="808"/>
      <c r="AF32" s="809" t="s">
        <v>410</v>
      </c>
      <c r="AG32" s="810"/>
      <c r="AH32" s="810"/>
      <c r="AI32" s="810"/>
      <c r="AJ32" s="811"/>
      <c r="AK32" s="878">
        <v>131</v>
      </c>
      <c r="AL32" s="879"/>
      <c r="AM32" s="879"/>
      <c r="AN32" s="879"/>
      <c r="AO32" s="879"/>
      <c r="AP32" s="879">
        <v>2112</v>
      </c>
      <c r="AQ32" s="879"/>
      <c r="AR32" s="879"/>
      <c r="AS32" s="879"/>
      <c r="AT32" s="879"/>
      <c r="AU32" s="879">
        <v>1495</v>
      </c>
      <c r="AV32" s="879"/>
      <c r="AW32" s="879"/>
      <c r="AX32" s="879"/>
      <c r="AY32" s="879"/>
      <c r="AZ32" s="880" t="s">
        <v>599</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399</v>
      </c>
      <c r="AG63" s="890"/>
      <c r="AH63" s="890"/>
      <c r="AI63" s="890"/>
      <c r="AJ63" s="891"/>
      <c r="AK63" s="892"/>
      <c r="AL63" s="887"/>
      <c r="AM63" s="887"/>
      <c r="AN63" s="887"/>
      <c r="AO63" s="887"/>
      <c r="AP63" s="890">
        <v>2147</v>
      </c>
      <c r="AQ63" s="890"/>
      <c r="AR63" s="890"/>
      <c r="AS63" s="890"/>
      <c r="AT63" s="890"/>
      <c r="AU63" s="890">
        <v>1495</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398</v>
      </c>
      <c r="AB66" s="766"/>
      <c r="AC66" s="766"/>
      <c r="AD66" s="766"/>
      <c r="AE66" s="767"/>
      <c r="AF66" s="900" t="s">
        <v>419</v>
      </c>
      <c r="AG66" s="861"/>
      <c r="AH66" s="861"/>
      <c r="AI66" s="861"/>
      <c r="AJ66" s="901"/>
      <c r="AK66" s="765" t="s">
        <v>400</v>
      </c>
      <c r="AL66" s="789"/>
      <c r="AM66" s="789"/>
      <c r="AN66" s="789"/>
      <c r="AO66" s="790"/>
      <c r="AP66" s="765" t="s">
        <v>420</v>
      </c>
      <c r="AQ66" s="766"/>
      <c r="AR66" s="766"/>
      <c r="AS66" s="766"/>
      <c r="AT66" s="767"/>
      <c r="AU66" s="765" t="s">
        <v>421</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600</v>
      </c>
      <c r="C68" s="918"/>
      <c r="D68" s="918"/>
      <c r="E68" s="918"/>
      <c r="F68" s="918"/>
      <c r="G68" s="918"/>
      <c r="H68" s="918"/>
      <c r="I68" s="918"/>
      <c r="J68" s="918"/>
      <c r="K68" s="918"/>
      <c r="L68" s="918"/>
      <c r="M68" s="918"/>
      <c r="N68" s="918"/>
      <c r="O68" s="918"/>
      <c r="P68" s="919"/>
      <c r="Q68" s="920">
        <v>320</v>
      </c>
      <c r="R68" s="914"/>
      <c r="S68" s="914"/>
      <c r="T68" s="914"/>
      <c r="U68" s="914"/>
      <c r="V68" s="914">
        <v>287</v>
      </c>
      <c r="W68" s="914"/>
      <c r="X68" s="914"/>
      <c r="Y68" s="914"/>
      <c r="Z68" s="914"/>
      <c r="AA68" s="914">
        <v>33</v>
      </c>
      <c r="AB68" s="914"/>
      <c r="AC68" s="914"/>
      <c r="AD68" s="914"/>
      <c r="AE68" s="914"/>
      <c r="AF68" s="914">
        <v>33</v>
      </c>
      <c r="AG68" s="914"/>
      <c r="AH68" s="914"/>
      <c r="AI68" s="914"/>
      <c r="AJ68" s="914"/>
      <c r="AK68" s="914" t="s">
        <v>599</v>
      </c>
      <c r="AL68" s="914"/>
      <c r="AM68" s="914"/>
      <c r="AN68" s="914"/>
      <c r="AO68" s="914"/>
      <c r="AP68" s="914">
        <v>327</v>
      </c>
      <c r="AQ68" s="914"/>
      <c r="AR68" s="914"/>
      <c r="AS68" s="914"/>
      <c r="AT68" s="914"/>
      <c r="AU68" s="914">
        <v>25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601</v>
      </c>
      <c r="C69" s="922"/>
      <c r="D69" s="922"/>
      <c r="E69" s="922"/>
      <c r="F69" s="922"/>
      <c r="G69" s="922"/>
      <c r="H69" s="922"/>
      <c r="I69" s="922"/>
      <c r="J69" s="922"/>
      <c r="K69" s="922"/>
      <c r="L69" s="922"/>
      <c r="M69" s="922"/>
      <c r="N69" s="922"/>
      <c r="O69" s="922"/>
      <c r="P69" s="923"/>
      <c r="Q69" s="924">
        <v>5026</v>
      </c>
      <c r="R69" s="879"/>
      <c r="S69" s="879"/>
      <c r="T69" s="879"/>
      <c r="U69" s="879"/>
      <c r="V69" s="879">
        <v>5010</v>
      </c>
      <c r="W69" s="879"/>
      <c r="X69" s="879"/>
      <c r="Y69" s="879"/>
      <c r="Z69" s="879"/>
      <c r="AA69" s="879">
        <v>16</v>
      </c>
      <c r="AB69" s="879"/>
      <c r="AC69" s="879"/>
      <c r="AD69" s="879"/>
      <c r="AE69" s="879"/>
      <c r="AF69" s="879">
        <v>16</v>
      </c>
      <c r="AG69" s="879"/>
      <c r="AH69" s="879"/>
      <c r="AI69" s="879"/>
      <c r="AJ69" s="879"/>
      <c r="AK69" s="879">
        <v>64</v>
      </c>
      <c r="AL69" s="879"/>
      <c r="AM69" s="879"/>
      <c r="AN69" s="879"/>
      <c r="AO69" s="879"/>
      <c r="AP69" s="879" t="s">
        <v>599</v>
      </c>
      <c r="AQ69" s="879"/>
      <c r="AR69" s="879"/>
      <c r="AS69" s="879"/>
      <c r="AT69" s="879"/>
      <c r="AU69" s="879" t="s">
        <v>599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c r="D70" s="922"/>
      <c r="E70" s="922"/>
      <c r="F70" s="922"/>
      <c r="G70" s="922"/>
      <c r="H70" s="922"/>
      <c r="I70" s="922"/>
      <c r="J70" s="922"/>
      <c r="K70" s="922"/>
      <c r="L70" s="922"/>
      <c r="M70" s="922"/>
      <c r="N70" s="922"/>
      <c r="O70" s="922"/>
      <c r="P70" s="923"/>
      <c r="Q70" s="924">
        <v>186</v>
      </c>
      <c r="R70" s="879"/>
      <c r="S70" s="879"/>
      <c r="T70" s="879"/>
      <c r="U70" s="879"/>
      <c r="V70" s="879">
        <v>174</v>
      </c>
      <c r="W70" s="879"/>
      <c r="X70" s="879"/>
      <c r="Y70" s="879"/>
      <c r="Z70" s="879"/>
      <c r="AA70" s="879">
        <v>12</v>
      </c>
      <c r="AB70" s="879"/>
      <c r="AC70" s="879"/>
      <c r="AD70" s="879"/>
      <c r="AE70" s="879"/>
      <c r="AF70" s="879">
        <v>12</v>
      </c>
      <c r="AG70" s="879"/>
      <c r="AH70" s="879"/>
      <c r="AI70" s="879"/>
      <c r="AJ70" s="879"/>
      <c r="AK70" s="879">
        <v>14</v>
      </c>
      <c r="AL70" s="879"/>
      <c r="AM70" s="879"/>
      <c r="AN70" s="879"/>
      <c r="AO70" s="879"/>
      <c r="AP70" s="879">
        <v>213</v>
      </c>
      <c r="AQ70" s="879"/>
      <c r="AR70" s="879"/>
      <c r="AS70" s="879"/>
      <c r="AT70" s="879"/>
      <c r="AU70" s="879">
        <v>13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603</v>
      </c>
      <c r="C71" s="922"/>
      <c r="D71" s="922"/>
      <c r="E71" s="922"/>
      <c r="F71" s="922"/>
      <c r="G71" s="922"/>
      <c r="H71" s="922"/>
      <c r="I71" s="922"/>
      <c r="J71" s="922"/>
      <c r="K71" s="922"/>
      <c r="L71" s="922"/>
      <c r="M71" s="922"/>
      <c r="N71" s="922"/>
      <c r="O71" s="922"/>
      <c r="P71" s="923"/>
      <c r="Q71" s="924">
        <v>134</v>
      </c>
      <c r="R71" s="879"/>
      <c r="S71" s="879"/>
      <c r="T71" s="879"/>
      <c r="U71" s="879"/>
      <c r="V71" s="879">
        <v>92</v>
      </c>
      <c r="W71" s="879"/>
      <c r="X71" s="879"/>
      <c r="Y71" s="879"/>
      <c r="Z71" s="879"/>
      <c r="AA71" s="879">
        <v>42</v>
      </c>
      <c r="AB71" s="879"/>
      <c r="AC71" s="879"/>
      <c r="AD71" s="879"/>
      <c r="AE71" s="879"/>
      <c r="AF71" s="879">
        <v>42</v>
      </c>
      <c r="AG71" s="879"/>
      <c r="AH71" s="879"/>
      <c r="AI71" s="879"/>
      <c r="AJ71" s="879"/>
      <c r="AK71" s="879" t="s">
        <v>599</v>
      </c>
      <c r="AL71" s="879"/>
      <c r="AM71" s="879"/>
      <c r="AN71" s="879"/>
      <c r="AO71" s="879"/>
      <c r="AP71" s="879" t="s">
        <v>599</v>
      </c>
      <c r="AQ71" s="879"/>
      <c r="AR71" s="879"/>
      <c r="AS71" s="879"/>
      <c r="AT71" s="879"/>
      <c r="AU71" s="879" t="s">
        <v>599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604</v>
      </c>
      <c r="C72" s="922"/>
      <c r="D72" s="922"/>
      <c r="E72" s="922"/>
      <c r="F72" s="922"/>
      <c r="G72" s="922"/>
      <c r="H72" s="922"/>
      <c r="I72" s="922"/>
      <c r="J72" s="922"/>
      <c r="K72" s="922"/>
      <c r="L72" s="922"/>
      <c r="M72" s="922"/>
      <c r="N72" s="922"/>
      <c r="O72" s="922"/>
      <c r="P72" s="923"/>
      <c r="Q72" s="924">
        <v>15308</v>
      </c>
      <c r="R72" s="879"/>
      <c r="S72" s="879"/>
      <c r="T72" s="879"/>
      <c r="U72" s="879"/>
      <c r="V72" s="879">
        <v>14789</v>
      </c>
      <c r="W72" s="879"/>
      <c r="X72" s="879"/>
      <c r="Y72" s="879"/>
      <c r="Z72" s="879"/>
      <c r="AA72" s="879">
        <v>519</v>
      </c>
      <c r="AB72" s="879"/>
      <c r="AC72" s="879"/>
      <c r="AD72" s="879"/>
      <c r="AE72" s="879"/>
      <c r="AF72" s="879">
        <v>519</v>
      </c>
      <c r="AG72" s="879"/>
      <c r="AH72" s="879"/>
      <c r="AI72" s="879"/>
      <c r="AJ72" s="879"/>
      <c r="AK72" s="879">
        <v>1469</v>
      </c>
      <c r="AL72" s="879"/>
      <c r="AM72" s="879"/>
      <c r="AN72" s="879"/>
      <c r="AO72" s="879"/>
      <c r="AP72" s="879">
        <v>2290</v>
      </c>
      <c r="AQ72" s="879"/>
      <c r="AR72" s="879"/>
      <c r="AS72" s="879"/>
      <c r="AT72" s="879"/>
      <c r="AU72" s="879">
        <v>20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605</v>
      </c>
      <c r="C73" s="922"/>
      <c r="D73" s="922"/>
      <c r="E73" s="922"/>
      <c r="F73" s="922"/>
      <c r="G73" s="922"/>
      <c r="H73" s="922"/>
      <c r="I73" s="922"/>
      <c r="J73" s="922"/>
      <c r="K73" s="922"/>
      <c r="L73" s="922"/>
      <c r="M73" s="922"/>
      <c r="N73" s="922"/>
      <c r="O73" s="922"/>
      <c r="P73" s="923"/>
      <c r="Q73" s="924">
        <v>541</v>
      </c>
      <c r="R73" s="879"/>
      <c r="S73" s="879"/>
      <c r="T73" s="879"/>
      <c r="U73" s="879"/>
      <c r="V73" s="879">
        <v>517</v>
      </c>
      <c r="W73" s="879"/>
      <c r="X73" s="879"/>
      <c r="Y73" s="879"/>
      <c r="Z73" s="879"/>
      <c r="AA73" s="879">
        <v>24</v>
      </c>
      <c r="AB73" s="879"/>
      <c r="AC73" s="879"/>
      <c r="AD73" s="879"/>
      <c r="AE73" s="879"/>
      <c r="AF73" s="879">
        <v>24</v>
      </c>
      <c r="AG73" s="879"/>
      <c r="AH73" s="879"/>
      <c r="AI73" s="879"/>
      <c r="AJ73" s="879"/>
      <c r="AK73" s="879">
        <v>197</v>
      </c>
      <c r="AL73" s="879"/>
      <c r="AM73" s="879"/>
      <c r="AN73" s="879"/>
      <c r="AO73" s="879"/>
      <c r="AP73" s="879" t="s">
        <v>599</v>
      </c>
      <c r="AQ73" s="879"/>
      <c r="AR73" s="879"/>
      <c r="AS73" s="879"/>
      <c r="AT73" s="879"/>
      <c r="AU73" s="879" t="s">
        <v>599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606</v>
      </c>
      <c r="C74" s="922"/>
      <c r="D74" s="922"/>
      <c r="E74" s="922"/>
      <c r="F74" s="922"/>
      <c r="G74" s="922"/>
      <c r="H74" s="922"/>
      <c r="I74" s="922"/>
      <c r="J74" s="922"/>
      <c r="K74" s="922"/>
      <c r="L74" s="922"/>
      <c r="M74" s="922"/>
      <c r="N74" s="922"/>
      <c r="O74" s="922"/>
      <c r="P74" s="923"/>
      <c r="Q74" s="924">
        <v>51</v>
      </c>
      <c r="R74" s="879"/>
      <c r="S74" s="879"/>
      <c r="T74" s="879"/>
      <c r="U74" s="879"/>
      <c r="V74" s="879">
        <v>37</v>
      </c>
      <c r="W74" s="879"/>
      <c r="X74" s="879"/>
      <c r="Y74" s="879"/>
      <c r="Z74" s="879"/>
      <c r="AA74" s="879">
        <v>14</v>
      </c>
      <c r="AB74" s="879"/>
      <c r="AC74" s="879"/>
      <c r="AD74" s="879"/>
      <c r="AE74" s="879"/>
      <c r="AF74" s="879">
        <v>14</v>
      </c>
      <c r="AG74" s="879"/>
      <c r="AH74" s="879"/>
      <c r="AI74" s="879"/>
      <c r="AJ74" s="879"/>
      <c r="AK74" s="879" t="s">
        <v>599</v>
      </c>
      <c r="AL74" s="879"/>
      <c r="AM74" s="879"/>
      <c r="AN74" s="879"/>
      <c r="AO74" s="879"/>
      <c r="AP74" s="879" t="s">
        <v>599</v>
      </c>
      <c r="AQ74" s="879"/>
      <c r="AR74" s="879"/>
      <c r="AS74" s="879"/>
      <c r="AT74" s="879"/>
      <c r="AU74" s="879" t="s">
        <v>599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660</v>
      </c>
      <c r="AG88" s="890"/>
      <c r="AH88" s="890"/>
      <c r="AI88" s="890"/>
      <c r="AJ88" s="890"/>
      <c r="AK88" s="887"/>
      <c r="AL88" s="887"/>
      <c r="AM88" s="887"/>
      <c r="AN88" s="887"/>
      <c r="AO88" s="887"/>
      <c r="AP88" s="890">
        <v>2830</v>
      </c>
      <c r="AQ88" s="890"/>
      <c r="AR88" s="890"/>
      <c r="AS88" s="890"/>
      <c r="AT88" s="890"/>
      <c r="AU88" s="890">
        <v>58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c r="DC102" s="898"/>
      <c r="DD102" s="898"/>
      <c r="DE102" s="898"/>
      <c r="DF102" s="941"/>
      <c r="DG102" s="940">
        <v>15</v>
      </c>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304</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304</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304</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354900</v>
      </c>
      <c r="AB110" s="950"/>
      <c r="AC110" s="950"/>
      <c r="AD110" s="950"/>
      <c r="AE110" s="951"/>
      <c r="AF110" s="952">
        <v>351029</v>
      </c>
      <c r="AG110" s="950"/>
      <c r="AH110" s="950"/>
      <c r="AI110" s="950"/>
      <c r="AJ110" s="951"/>
      <c r="AK110" s="952">
        <v>356401</v>
      </c>
      <c r="AL110" s="950"/>
      <c r="AM110" s="950"/>
      <c r="AN110" s="950"/>
      <c r="AO110" s="951"/>
      <c r="AP110" s="953">
        <v>17.3</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3232324</v>
      </c>
      <c r="BR110" s="985"/>
      <c r="BS110" s="985"/>
      <c r="BT110" s="985"/>
      <c r="BU110" s="985"/>
      <c r="BV110" s="985">
        <v>3110749</v>
      </c>
      <c r="BW110" s="985"/>
      <c r="BX110" s="985"/>
      <c r="BY110" s="985"/>
      <c r="BZ110" s="985"/>
      <c r="CA110" s="985">
        <v>2920739</v>
      </c>
      <c r="CB110" s="985"/>
      <c r="CC110" s="985"/>
      <c r="CD110" s="985"/>
      <c r="CE110" s="985"/>
      <c r="CF110" s="999">
        <v>141.5</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439</v>
      </c>
      <c r="DH110" s="985"/>
      <c r="DI110" s="985"/>
      <c r="DJ110" s="985"/>
      <c r="DK110" s="985"/>
      <c r="DL110" s="985" t="s">
        <v>440</v>
      </c>
      <c r="DM110" s="985"/>
      <c r="DN110" s="985"/>
      <c r="DO110" s="985"/>
      <c r="DP110" s="985"/>
      <c r="DQ110" s="985" t="s">
        <v>441</v>
      </c>
      <c r="DR110" s="985"/>
      <c r="DS110" s="985"/>
      <c r="DT110" s="985"/>
      <c r="DU110" s="985"/>
      <c r="DV110" s="986" t="s">
        <v>410</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444</v>
      </c>
      <c r="AG111" s="992"/>
      <c r="AH111" s="992"/>
      <c r="AI111" s="992"/>
      <c r="AJ111" s="993"/>
      <c r="AK111" s="994" t="s">
        <v>445</v>
      </c>
      <c r="AL111" s="992"/>
      <c r="AM111" s="992"/>
      <c r="AN111" s="992"/>
      <c r="AO111" s="993"/>
      <c r="AP111" s="995" t="s">
        <v>446</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v>23021</v>
      </c>
      <c r="BR111" s="978"/>
      <c r="BS111" s="978"/>
      <c r="BT111" s="978"/>
      <c r="BU111" s="978"/>
      <c r="BV111" s="978">
        <v>23021</v>
      </c>
      <c r="BW111" s="978"/>
      <c r="BX111" s="978"/>
      <c r="BY111" s="978"/>
      <c r="BZ111" s="978"/>
      <c r="CA111" s="978">
        <v>23022</v>
      </c>
      <c r="CB111" s="978"/>
      <c r="CC111" s="978"/>
      <c r="CD111" s="978"/>
      <c r="CE111" s="978"/>
      <c r="CF111" s="972">
        <v>1.1000000000000001</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449</v>
      </c>
      <c r="DH111" s="978"/>
      <c r="DI111" s="978"/>
      <c r="DJ111" s="978"/>
      <c r="DK111" s="978"/>
      <c r="DL111" s="978" t="s">
        <v>444</v>
      </c>
      <c r="DM111" s="978"/>
      <c r="DN111" s="978"/>
      <c r="DO111" s="978"/>
      <c r="DP111" s="978"/>
      <c r="DQ111" s="978" t="s">
        <v>444</v>
      </c>
      <c r="DR111" s="978"/>
      <c r="DS111" s="978"/>
      <c r="DT111" s="978"/>
      <c r="DU111" s="978"/>
      <c r="DV111" s="979" t="s">
        <v>446</v>
      </c>
      <c r="DW111" s="979"/>
      <c r="DX111" s="979"/>
      <c r="DY111" s="979"/>
      <c r="DZ111" s="980"/>
    </row>
    <row r="112" spans="1:131" s="248" customFormat="1" ht="26.25" customHeight="1" x14ac:dyDescent="0.15">
      <c r="A112" s="1010" t="s">
        <v>450</v>
      </c>
      <c r="B112" s="1011"/>
      <c r="C112" s="1008" t="s">
        <v>451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452</v>
      </c>
      <c r="AB112" s="1017"/>
      <c r="AC112" s="1017"/>
      <c r="AD112" s="1017"/>
      <c r="AE112" s="1018"/>
      <c r="AF112" s="1019" t="s">
        <v>452</v>
      </c>
      <c r="AG112" s="1017"/>
      <c r="AH112" s="1017"/>
      <c r="AI112" s="1017"/>
      <c r="AJ112" s="1018"/>
      <c r="AK112" s="1019" t="s">
        <v>444</v>
      </c>
      <c r="AL112" s="1017"/>
      <c r="AM112" s="1017"/>
      <c r="AN112" s="1017"/>
      <c r="AO112" s="1018"/>
      <c r="AP112" s="1020" t="s">
        <v>453</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1652675</v>
      </c>
      <c r="BR112" s="978"/>
      <c r="BS112" s="978"/>
      <c r="BT112" s="978"/>
      <c r="BU112" s="978"/>
      <c r="BV112" s="978">
        <v>1534758</v>
      </c>
      <c r="BW112" s="978"/>
      <c r="BX112" s="978"/>
      <c r="BY112" s="978"/>
      <c r="BZ112" s="978"/>
      <c r="CA112" s="978">
        <v>1494917</v>
      </c>
      <c r="CB112" s="978"/>
      <c r="CC112" s="978"/>
      <c r="CD112" s="978"/>
      <c r="CE112" s="978"/>
      <c r="CF112" s="972">
        <v>72.400000000000006</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456</v>
      </c>
      <c r="DH112" s="978"/>
      <c r="DI112" s="978"/>
      <c r="DJ112" s="978"/>
      <c r="DK112" s="978"/>
      <c r="DL112" s="978" t="s">
        <v>445</v>
      </c>
      <c r="DM112" s="978"/>
      <c r="DN112" s="978"/>
      <c r="DO112" s="978"/>
      <c r="DP112" s="978"/>
      <c r="DQ112" s="978" t="s">
        <v>456</v>
      </c>
      <c r="DR112" s="978"/>
      <c r="DS112" s="978"/>
      <c r="DT112" s="978"/>
      <c r="DU112" s="978"/>
      <c r="DV112" s="979" t="s">
        <v>456</v>
      </c>
      <c r="DW112" s="979"/>
      <c r="DX112" s="979"/>
      <c r="DY112" s="979"/>
      <c r="DZ112" s="980"/>
    </row>
    <row r="113" spans="1:130" s="248" customFormat="1" ht="26.25" customHeight="1" x14ac:dyDescent="0.15">
      <c r="A113" s="1012"/>
      <c r="B113" s="1013"/>
      <c r="C113" s="1008" t="s">
        <v>457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104810</v>
      </c>
      <c r="AB113" s="992"/>
      <c r="AC113" s="992"/>
      <c r="AD113" s="992"/>
      <c r="AE113" s="993"/>
      <c r="AF113" s="994">
        <v>101439</v>
      </c>
      <c r="AG113" s="992"/>
      <c r="AH113" s="992"/>
      <c r="AI113" s="992"/>
      <c r="AJ113" s="993"/>
      <c r="AK113" s="994">
        <v>105330</v>
      </c>
      <c r="AL113" s="992"/>
      <c r="AM113" s="992"/>
      <c r="AN113" s="992"/>
      <c r="AO113" s="993"/>
      <c r="AP113" s="995">
        <v>5.0999999999999996</v>
      </c>
      <c r="AQ113" s="996"/>
      <c r="AR113" s="996"/>
      <c r="AS113" s="996"/>
      <c r="AT113" s="997"/>
      <c r="AU113" s="958"/>
      <c r="AV113" s="959"/>
      <c r="AW113" s="959"/>
      <c r="AX113" s="959"/>
      <c r="AY113" s="959"/>
      <c r="AZ113" s="1007" t="s">
        <v>458</v>
      </c>
      <c r="BA113" s="1008"/>
      <c r="BB113" s="1008"/>
      <c r="BC113" s="1008"/>
      <c r="BD113" s="1008"/>
      <c r="BE113" s="1008"/>
      <c r="BF113" s="1008"/>
      <c r="BG113" s="1008"/>
      <c r="BH113" s="1008"/>
      <c r="BI113" s="1008"/>
      <c r="BJ113" s="1008"/>
      <c r="BK113" s="1008"/>
      <c r="BL113" s="1008"/>
      <c r="BM113" s="1008"/>
      <c r="BN113" s="1008"/>
      <c r="BO113" s="1008"/>
      <c r="BP113" s="1009"/>
      <c r="BQ113" s="977">
        <v>69768</v>
      </c>
      <c r="BR113" s="978"/>
      <c r="BS113" s="978"/>
      <c r="BT113" s="978"/>
      <c r="BU113" s="978"/>
      <c r="BV113" s="978">
        <v>63557</v>
      </c>
      <c r="BW113" s="978"/>
      <c r="BX113" s="978"/>
      <c r="BY113" s="978"/>
      <c r="BZ113" s="978"/>
      <c r="CA113" s="978">
        <v>57743</v>
      </c>
      <c r="CB113" s="978"/>
      <c r="CC113" s="978"/>
      <c r="CD113" s="978"/>
      <c r="CE113" s="978"/>
      <c r="CF113" s="972">
        <v>2.8</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410</v>
      </c>
      <c r="DH113" s="1017"/>
      <c r="DI113" s="1017"/>
      <c r="DJ113" s="1017"/>
      <c r="DK113" s="1018"/>
      <c r="DL113" s="1019" t="s">
        <v>456</v>
      </c>
      <c r="DM113" s="1017"/>
      <c r="DN113" s="1017"/>
      <c r="DO113" s="1017"/>
      <c r="DP113" s="1018"/>
      <c r="DQ113" s="1019" t="s">
        <v>410</v>
      </c>
      <c r="DR113" s="1017"/>
      <c r="DS113" s="1017"/>
      <c r="DT113" s="1017"/>
      <c r="DU113" s="1018"/>
      <c r="DV113" s="1020" t="s">
        <v>440</v>
      </c>
      <c r="DW113" s="1021"/>
      <c r="DX113" s="1021"/>
      <c r="DY113" s="1021"/>
      <c r="DZ113" s="1022"/>
    </row>
    <row r="114" spans="1:130" s="248" customFormat="1" ht="26.25" customHeight="1" x14ac:dyDescent="0.15">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5557</v>
      </c>
      <c r="AB114" s="1017"/>
      <c r="AC114" s="1017"/>
      <c r="AD114" s="1017"/>
      <c r="AE114" s="1018"/>
      <c r="AF114" s="1019">
        <v>5358</v>
      </c>
      <c r="AG114" s="1017"/>
      <c r="AH114" s="1017"/>
      <c r="AI114" s="1017"/>
      <c r="AJ114" s="1018"/>
      <c r="AK114" s="1019">
        <v>5735</v>
      </c>
      <c r="AL114" s="1017"/>
      <c r="AM114" s="1017"/>
      <c r="AN114" s="1017"/>
      <c r="AO114" s="1018"/>
      <c r="AP114" s="1020">
        <v>0.3</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280570</v>
      </c>
      <c r="BR114" s="978"/>
      <c r="BS114" s="978"/>
      <c r="BT114" s="978"/>
      <c r="BU114" s="978"/>
      <c r="BV114" s="978">
        <v>275196</v>
      </c>
      <c r="BW114" s="978"/>
      <c r="BX114" s="978"/>
      <c r="BY114" s="978"/>
      <c r="BZ114" s="978"/>
      <c r="CA114" s="978">
        <v>178799</v>
      </c>
      <c r="CB114" s="978"/>
      <c r="CC114" s="978"/>
      <c r="CD114" s="978"/>
      <c r="CE114" s="978"/>
      <c r="CF114" s="972">
        <v>8.6999999999999993</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443</v>
      </c>
      <c r="DH114" s="1017"/>
      <c r="DI114" s="1017"/>
      <c r="DJ114" s="1017"/>
      <c r="DK114" s="1018"/>
      <c r="DL114" s="1019" t="s">
        <v>439</v>
      </c>
      <c r="DM114" s="1017"/>
      <c r="DN114" s="1017"/>
      <c r="DO114" s="1017"/>
      <c r="DP114" s="1018"/>
      <c r="DQ114" s="1019" t="s">
        <v>463</v>
      </c>
      <c r="DR114" s="1017"/>
      <c r="DS114" s="1017"/>
      <c r="DT114" s="1017"/>
      <c r="DU114" s="1018"/>
      <c r="DV114" s="1020" t="s">
        <v>445</v>
      </c>
      <c r="DW114" s="1021"/>
      <c r="DX114" s="1021"/>
      <c r="DY114" s="1021"/>
      <c r="DZ114" s="1022"/>
    </row>
    <row r="115" spans="1:130" s="248" customFormat="1" ht="26.25" customHeight="1" x14ac:dyDescent="0.15">
      <c r="A115" s="1012"/>
      <c r="B115" s="1013"/>
      <c r="C115" s="1008" t="s">
        <v>464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456</v>
      </c>
      <c r="AB115" s="992"/>
      <c r="AC115" s="992"/>
      <c r="AD115" s="992"/>
      <c r="AE115" s="993"/>
      <c r="AF115" s="994" t="s">
        <v>440</v>
      </c>
      <c r="AG115" s="992"/>
      <c r="AH115" s="992"/>
      <c r="AI115" s="992"/>
      <c r="AJ115" s="993"/>
      <c r="AK115" s="994" t="s">
        <v>456</v>
      </c>
      <c r="AL115" s="992"/>
      <c r="AM115" s="992"/>
      <c r="AN115" s="992"/>
      <c r="AO115" s="993"/>
      <c r="AP115" s="995" t="s">
        <v>439</v>
      </c>
      <c r="AQ115" s="996"/>
      <c r="AR115" s="996"/>
      <c r="AS115" s="996"/>
      <c r="AT115" s="997"/>
      <c r="AU115" s="958"/>
      <c r="AV115" s="959"/>
      <c r="AW115" s="959"/>
      <c r="AX115" s="959"/>
      <c r="AY115" s="959"/>
      <c r="AZ115" s="1007" t="s">
        <v>465</v>
      </c>
      <c r="BA115" s="1008"/>
      <c r="BB115" s="1008"/>
      <c r="BC115" s="1008"/>
      <c r="BD115" s="1008"/>
      <c r="BE115" s="1008"/>
      <c r="BF115" s="1008"/>
      <c r="BG115" s="1008"/>
      <c r="BH115" s="1008"/>
      <c r="BI115" s="1008"/>
      <c r="BJ115" s="1008"/>
      <c r="BK115" s="1008"/>
      <c r="BL115" s="1008"/>
      <c r="BM115" s="1008"/>
      <c r="BN115" s="1008"/>
      <c r="BO115" s="1008"/>
      <c r="BP115" s="1009"/>
      <c r="BQ115" s="977" t="s">
        <v>445</v>
      </c>
      <c r="BR115" s="978"/>
      <c r="BS115" s="978"/>
      <c r="BT115" s="978"/>
      <c r="BU115" s="978"/>
      <c r="BV115" s="978" t="s">
        <v>440</v>
      </c>
      <c r="BW115" s="978"/>
      <c r="BX115" s="978"/>
      <c r="BY115" s="978"/>
      <c r="BZ115" s="978"/>
      <c r="CA115" s="978" t="s">
        <v>445</v>
      </c>
      <c r="CB115" s="978"/>
      <c r="CC115" s="978"/>
      <c r="CD115" s="978"/>
      <c r="CE115" s="978"/>
      <c r="CF115" s="972" t="s">
        <v>456</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23021</v>
      </c>
      <c r="DH115" s="1017"/>
      <c r="DI115" s="1017"/>
      <c r="DJ115" s="1017"/>
      <c r="DK115" s="1018"/>
      <c r="DL115" s="1019">
        <v>23021</v>
      </c>
      <c r="DM115" s="1017"/>
      <c r="DN115" s="1017"/>
      <c r="DO115" s="1017"/>
      <c r="DP115" s="1018"/>
      <c r="DQ115" s="1019">
        <v>23022</v>
      </c>
      <c r="DR115" s="1017"/>
      <c r="DS115" s="1017"/>
      <c r="DT115" s="1017"/>
      <c r="DU115" s="1018"/>
      <c r="DV115" s="1020">
        <v>1.1000000000000001</v>
      </c>
      <c r="DW115" s="1021"/>
      <c r="DX115" s="1021"/>
      <c r="DY115" s="1021"/>
      <c r="DZ115" s="1022"/>
    </row>
    <row r="116" spans="1:130" s="248" customFormat="1" ht="26.25" customHeight="1" x14ac:dyDescent="0.15">
      <c r="A116" s="1014"/>
      <c r="B116" s="1015"/>
      <c r="C116" s="1023" t="s">
        <v>467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439</v>
      </c>
      <c r="AB116" s="1017"/>
      <c r="AC116" s="1017"/>
      <c r="AD116" s="1017"/>
      <c r="AE116" s="1018"/>
      <c r="AF116" s="1019" t="s">
        <v>449</v>
      </c>
      <c r="AG116" s="1017"/>
      <c r="AH116" s="1017"/>
      <c r="AI116" s="1017"/>
      <c r="AJ116" s="1018"/>
      <c r="AK116" s="1019" t="s">
        <v>446</v>
      </c>
      <c r="AL116" s="1017"/>
      <c r="AM116" s="1017"/>
      <c r="AN116" s="1017"/>
      <c r="AO116" s="1018"/>
      <c r="AP116" s="1020" t="s">
        <v>414</v>
      </c>
      <c r="AQ116" s="1021"/>
      <c r="AR116" s="1021"/>
      <c r="AS116" s="1021"/>
      <c r="AT116" s="1022"/>
      <c r="AU116" s="958"/>
      <c r="AV116" s="959"/>
      <c r="AW116" s="959"/>
      <c r="AX116" s="959"/>
      <c r="AY116" s="959"/>
      <c r="AZ116" s="1025" t="s">
        <v>468</v>
      </c>
      <c r="BA116" s="1026"/>
      <c r="BB116" s="1026"/>
      <c r="BC116" s="1026"/>
      <c r="BD116" s="1026"/>
      <c r="BE116" s="1026"/>
      <c r="BF116" s="1026"/>
      <c r="BG116" s="1026"/>
      <c r="BH116" s="1026"/>
      <c r="BI116" s="1026"/>
      <c r="BJ116" s="1026"/>
      <c r="BK116" s="1026"/>
      <c r="BL116" s="1026"/>
      <c r="BM116" s="1026"/>
      <c r="BN116" s="1026"/>
      <c r="BO116" s="1026"/>
      <c r="BP116" s="1027"/>
      <c r="BQ116" s="977" t="s">
        <v>443</v>
      </c>
      <c r="BR116" s="978"/>
      <c r="BS116" s="978"/>
      <c r="BT116" s="978"/>
      <c r="BU116" s="978"/>
      <c r="BV116" s="978" t="s">
        <v>463</v>
      </c>
      <c r="BW116" s="978"/>
      <c r="BX116" s="978"/>
      <c r="BY116" s="978"/>
      <c r="BZ116" s="978"/>
      <c r="CA116" s="978" t="s">
        <v>445</v>
      </c>
      <c r="CB116" s="978"/>
      <c r="CC116" s="978"/>
      <c r="CD116" s="978"/>
      <c r="CE116" s="978"/>
      <c r="CF116" s="972" t="s">
        <v>440</v>
      </c>
      <c r="CG116" s="973"/>
      <c r="CH116" s="973"/>
      <c r="CI116" s="973"/>
      <c r="CJ116" s="973"/>
      <c r="CK116" s="1003"/>
      <c r="CL116" s="1004"/>
      <c r="CM116" s="974" t="s">
        <v>469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449</v>
      </c>
      <c r="DM116" s="1017"/>
      <c r="DN116" s="1017"/>
      <c r="DO116" s="1017"/>
      <c r="DP116" s="1018"/>
      <c r="DQ116" s="1019" t="s">
        <v>444</v>
      </c>
      <c r="DR116" s="1017"/>
      <c r="DS116" s="1017"/>
      <c r="DT116" s="1017"/>
      <c r="DU116" s="1018"/>
      <c r="DV116" s="1020" t="s">
        <v>414</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465267</v>
      </c>
      <c r="AB117" s="1035"/>
      <c r="AC117" s="1035"/>
      <c r="AD117" s="1035"/>
      <c r="AE117" s="1036"/>
      <c r="AF117" s="1037">
        <v>457826</v>
      </c>
      <c r="AG117" s="1035"/>
      <c r="AH117" s="1035"/>
      <c r="AI117" s="1035"/>
      <c r="AJ117" s="1036"/>
      <c r="AK117" s="1037">
        <v>467466</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453</v>
      </c>
      <c r="BW117" s="978"/>
      <c r="BX117" s="978"/>
      <c r="BY117" s="978"/>
      <c r="BZ117" s="978"/>
      <c r="CA117" s="978" t="s">
        <v>439</v>
      </c>
      <c r="CB117" s="978"/>
      <c r="CC117" s="978"/>
      <c r="CD117" s="978"/>
      <c r="CE117" s="978"/>
      <c r="CF117" s="972" t="s">
        <v>440</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449</v>
      </c>
      <c r="DM117" s="1017"/>
      <c r="DN117" s="1017"/>
      <c r="DO117" s="1017"/>
      <c r="DP117" s="1018"/>
      <c r="DQ117" s="1019" t="s">
        <v>449</v>
      </c>
      <c r="DR117" s="1017"/>
      <c r="DS117" s="1017"/>
      <c r="DT117" s="1017"/>
      <c r="DU117" s="1018"/>
      <c r="DV117" s="1020" t="s">
        <v>440</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304</v>
      </c>
      <c r="AL118" s="943"/>
      <c r="AM118" s="943"/>
      <c r="AN118" s="943"/>
      <c r="AO118" s="944"/>
      <c r="AP118" s="1029" t="s">
        <v>433</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410</v>
      </c>
      <c r="BR118" s="1056"/>
      <c r="BS118" s="1056"/>
      <c r="BT118" s="1056"/>
      <c r="BU118" s="1056"/>
      <c r="BV118" s="1056" t="s">
        <v>414</v>
      </c>
      <c r="BW118" s="1056"/>
      <c r="BX118" s="1056"/>
      <c r="BY118" s="1056"/>
      <c r="BZ118" s="1056"/>
      <c r="CA118" s="1056" t="s">
        <v>453</v>
      </c>
      <c r="CB118" s="1056"/>
      <c r="CC118" s="1056"/>
      <c r="CD118" s="1056"/>
      <c r="CE118" s="1056"/>
      <c r="CF118" s="972" t="s">
        <v>439</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439</v>
      </c>
      <c r="DH118" s="1017"/>
      <c r="DI118" s="1017"/>
      <c r="DJ118" s="1017"/>
      <c r="DK118" s="1018"/>
      <c r="DL118" s="1019" t="s">
        <v>439</v>
      </c>
      <c r="DM118" s="1017"/>
      <c r="DN118" s="1017"/>
      <c r="DO118" s="1017"/>
      <c r="DP118" s="1018"/>
      <c r="DQ118" s="1019" t="s">
        <v>449</v>
      </c>
      <c r="DR118" s="1017"/>
      <c r="DS118" s="1017"/>
      <c r="DT118" s="1017"/>
      <c r="DU118" s="1018"/>
      <c r="DV118" s="1020" t="s">
        <v>446</v>
      </c>
      <c r="DW118" s="1021"/>
      <c r="DX118" s="1021"/>
      <c r="DY118" s="1021"/>
      <c r="DZ118" s="1022"/>
    </row>
    <row r="119" spans="1:130" s="248" customFormat="1" ht="26.25" customHeight="1" x14ac:dyDescent="0.15">
      <c r="A119" s="1117"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475</v>
      </c>
      <c r="AB119" s="950"/>
      <c r="AC119" s="950"/>
      <c r="AD119" s="950"/>
      <c r="AE119" s="951"/>
      <c r="AF119" s="952" t="s">
        <v>439</v>
      </c>
      <c r="AG119" s="950"/>
      <c r="AH119" s="950"/>
      <c r="AI119" s="950"/>
      <c r="AJ119" s="951"/>
      <c r="AK119" s="952" t="s">
        <v>449</v>
      </c>
      <c r="AL119" s="950"/>
      <c r="AM119" s="950"/>
      <c r="AN119" s="950"/>
      <c r="AO119" s="951"/>
      <c r="AP119" s="953" t="s">
        <v>449</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476</v>
      </c>
      <c r="BP119" s="1064"/>
      <c r="BQ119" s="1055">
        <v>5258358</v>
      </c>
      <c r="BR119" s="1056"/>
      <c r="BS119" s="1056"/>
      <c r="BT119" s="1056"/>
      <c r="BU119" s="1056"/>
      <c r="BV119" s="1056">
        <v>5007281</v>
      </c>
      <c r="BW119" s="1056"/>
      <c r="BX119" s="1056"/>
      <c r="BY119" s="1056"/>
      <c r="BZ119" s="1056"/>
      <c r="CA119" s="1056">
        <v>4675220</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449</v>
      </c>
      <c r="DH119" s="1042"/>
      <c r="DI119" s="1042"/>
      <c r="DJ119" s="1042"/>
      <c r="DK119" s="1043"/>
      <c r="DL119" s="1041" t="s">
        <v>439</v>
      </c>
      <c r="DM119" s="1042"/>
      <c r="DN119" s="1042"/>
      <c r="DO119" s="1042"/>
      <c r="DP119" s="1043"/>
      <c r="DQ119" s="1041" t="s">
        <v>440</v>
      </c>
      <c r="DR119" s="1042"/>
      <c r="DS119" s="1042"/>
      <c r="DT119" s="1042"/>
      <c r="DU119" s="1043"/>
      <c r="DV119" s="1044" t="s">
        <v>441</v>
      </c>
      <c r="DW119" s="1045"/>
      <c r="DX119" s="1045"/>
      <c r="DY119" s="1045"/>
      <c r="DZ119" s="1046"/>
    </row>
    <row r="120" spans="1:130" s="248" customFormat="1" ht="26.25" customHeight="1" x14ac:dyDescent="0.15">
      <c r="A120" s="1118"/>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439</v>
      </c>
      <c r="AB120" s="1017"/>
      <c r="AC120" s="1017"/>
      <c r="AD120" s="1017"/>
      <c r="AE120" s="1018"/>
      <c r="AF120" s="1019" t="s">
        <v>452</v>
      </c>
      <c r="AG120" s="1017"/>
      <c r="AH120" s="1017"/>
      <c r="AI120" s="1017"/>
      <c r="AJ120" s="1018"/>
      <c r="AK120" s="1019" t="s">
        <v>449</v>
      </c>
      <c r="AL120" s="1017"/>
      <c r="AM120" s="1017"/>
      <c r="AN120" s="1017"/>
      <c r="AO120" s="1018"/>
      <c r="AP120" s="1020" t="s">
        <v>410</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1209528</v>
      </c>
      <c r="BR120" s="985"/>
      <c r="BS120" s="985"/>
      <c r="BT120" s="985"/>
      <c r="BU120" s="985"/>
      <c r="BV120" s="985">
        <v>1150307</v>
      </c>
      <c r="BW120" s="985"/>
      <c r="BX120" s="985"/>
      <c r="BY120" s="985"/>
      <c r="BZ120" s="985"/>
      <c r="CA120" s="985">
        <v>1150769</v>
      </c>
      <c r="CB120" s="985"/>
      <c r="CC120" s="985"/>
      <c r="CD120" s="985"/>
      <c r="CE120" s="985"/>
      <c r="CF120" s="999">
        <v>55.8</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1652675</v>
      </c>
      <c r="DH120" s="985"/>
      <c r="DI120" s="985"/>
      <c r="DJ120" s="985"/>
      <c r="DK120" s="985"/>
      <c r="DL120" s="985">
        <v>1534758</v>
      </c>
      <c r="DM120" s="985"/>
      <c r="DN120" s="985"/>
      <c r="DO120" s="985"/>
      <c r="DP120" s="985"/>
      <c r="DQ120" s="985">
        <v>1494917</v>
      </c>
      <c r="DR120" s="985"/>
      <c r="DS120" s="985"/>
      <c r="DT120" s="985"/>
      <c r="DU120" s="985"/>
      <c r="DV120" s="986">
        <v>72.400000000000006</v>
      </c>
      <c r="DW120" s="986"/>
      <c r="DX120" s="986"/>
      <c r="DY120" s="986"/>
      <c r="DZ120" s="987"/>
    </row>
    <row r="121" spans="1:130" s="248" customFormat="1" ht="26.25" customHeight="1" x14ac:dyDescent="0.15">
      <c r="A121" s="1118"/>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439</v>
      </c>
      <c r="AB121" s="1017"/>
      <c r="AC121" s="1017"/>
      <c r="AD121" s="1017"/>
      <c r="AE121" s="1018"/>
      <c r="AF121" s="1019" t="s">
        <v>444</v>
      </c>
      <c r="AG121" s="1017"/>
      <c r="AH121" s="1017"/>
      <c r="AI121" s="1017"/>
      <c r="AJ121" s="1018"/>
      <c r="AK121" s="1019" t="s">
        <v>453</v>
      </c>
      <c r="AL121" s="1017"/>
      <c r="AM121" s="1017"/>
      <c r="AN121" s="1017"/>
      <c r="AO121" s="1018"/>
      <c r="AP121" s="1020" t="s">
        <v>446</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12761</v>
      </c>
      <c r="BR121" s="978"/>
      <c r="BS121" s="978"/>
      <c r="BT121" s="978"/>
      <c r="BU121" s="978"/>
      <c r="BV121" s="978">
        <v>26757</v>
      </c>
      <c r="BW121" s="978"/>
      <c r="BX121" s="978"/>
      <c r="BY121" s="978"/>
      <c r="BZ121" s="978"/>
      <c r="CA121" s="978">
        <v>30048</v>
      </c>
      <c r="CB121" s="978"/>
      <c r="CC121" s="978"/>
      <c r="CD121" s="978"/>
      <c r="CE121" s="978"/>
      <c r="CF121" s="972">
        <v>1.5</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t="s">
        <v>444</v>
      </c>
      <c r="DH121" s="978"/>
      <c r="DI121" s="978"/>
      <c r="DJ121" s="978"/>
      <c r="DK121" s="978"/>
      <c r="DL121" s="978" t="s">
        <v>453</v>
      </c>
      <c r="DM121" s="978"/>
      <c r="DN121" s="978"/>
      <c r="DO121" s="978"/>
      <c r="DP121" s="978"/>
      <c r="DQ121" s="978" t="s">
        <v>439</v>
      </c>
      <c r="DR121" s="978"/>
      <c r="DS121" s="978"/>
      <c r="DT121" s="978"/>
      <c r="DU121" s="978"/>
      <c r="DV121" s="979" t="s">
        <v>440</v>
      </c>
      <c r="DW121" s="979"/>
      <c r="DX121" s="979"/>
      <c r="DY121" s="979"/>
      <c r="DZ121" s="980"/>
    </row>
    <row r="122" spans="1:130" s="248" customFormat="1" ht="26.25" customHeight="1" x14ac:dyDescent="0.15">
      <c r="A122" s="1118"/>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446</v>
      </c>
      <c r="AB122" s="1017"/>
      <c r="AC122" s="1017"/>
      <c r="AD122" s="1017"/>
      <c r="AE122" s="1018"/>
      <c r="AF122" s="1019" t="s">
        <v>452</v>
      </c>
      <c r="AG122" s="1017"/>
      <c r="AH122" s="1017"/>
      <c r="AI122" s="1017"/>
      <c r="AJ122" s="1018"/>
      <c r="AK122" s="1019" t="s">
        <v>449</v>
      </c>
      <c r="AL122" s="1017"/>
      <c r="AM122" s="1017"/>
      <c r="AN122" s="1017"/>
      <c r="AO122" s="1018"/>
      <c r="AP122" s="1020" t="s">
        <v>439</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3366091</v>
      </c>
      <c r="BR122" s="1056"/>
      <c r="BS122" s="1056"/>
      <c r="BT122" s="1056"/>
      <c r="BU122" s="1056"/>
      <c r="BV122" s="1056">
        <v>3193614</v>
      </c>
      <c r="BW122" s="1056"/>
      <c r="BX122" s="1056"/>
      <c r="BY122" s="1056"/>
      <c r="BZ122" s="1056"/>
      <c r="CA122" s="1056">
        <v>2997710</v>
      </c>
      <c r="CB122" s="1056"/>
      <c r="CC122" s="1056"/>
      <c r="CD122" s="1056"/>
      <c r="CE122" s="1056"/>
      <c r="CF122" s="1076">
        <v>145.30000000000001</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8"/>
      <c r="B123" s="1004"/>
      <c r="C123" s="974" t="s">
        <v>469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439</v>
      </c>
      <c r="AB123" s="1017"/>
      <c r="AC123" s="1017"/>
      <c r="AD123" s="1017"/>
      <c r="AE123" s="1018"/>
      <c r="AF123" s="1019" t="s">
        <v>439</v>
      </c>
      <c r="AG123" s="1017"/>
      <c r="AH123" s="1017"/>
      <c r="AI123" s="1017"/>
      <c r="AJ123" s="1018"/>
      <c r="AK123" s="1019" t="s">
        <v>439</v>
      </c>
      <c r="AL123" s="1017"/>
      <c r="AM123" s="1017"/>
      <c r="AN123" s="1017"/>
      <c r="AO123" s="1018"/>
      <c r="AP123" s="1020" t="s">
        <v>410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486</v>
      </c>
      <c r="BP123" s="1064"/>
      <c r="BQ123" s="1124">
        <v>4588380</v>
      </c>
      <c r="BR123" s="1090"/>
      <c r="BS123" s="1090"/>
      <c r="BT123" s="1090"/>
      <c r="BU123" s="1090"/>
      <c r="BV123" s="1090">
        <v>4370678</v>
      </c>
      <c r="BW123" s="1090"/>
      <c r="BX123" s="1090"/>
      <c r="BY123" s="1090"/>
      <c r="BZ123" s="1090"/>
      <c r="CA123" s="1090">
        <v>4178527</v>
      </c>
      <c r="CB123" s="1090"/>
      <c r="CC123" s="1090"/>
      <c r="CD123" s="1090"/>
      <c r="CE123" s="1090"/>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8"/>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444</v>
      </c>
      <c r="AB124" s="1017"/>
      <c r="AC124" s="1017"/>
      <c r="AD124" s="1017"/>
      <c r="AE124" s="1018"/>
      <c r="AF124" s="1019" t="s">
        <v>443</v>
      </c>
      <c r="AG124" s="1017"/>
      <c r="AH124" s="1017"/>
      <c r="AI124" s="1017"/>
      <c r="AJ124" s="1018"/>
      <c r="AK124" s="1019" t="s">
        <v>439</v>
      </c>
      <c r="AL124" s="1017"/>
      <c r="AM124" s="1017"/>
      <c r="AN124" s="1017"/>
      <c r="AO124" s="1018"/>
      <c r="AP124" s="1020" t="s">
        <v>410</v>
      </c>
      <c r="AQ124" s="1021"/>
      <c r="AR124" s="1021"/>
      <c r="AS124" s="1021"/>
      <c r="AT124" s="1022"/>
      <c r="AU124" s="1120" t="s">
        <v>487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35.5</v>
      </c>
      <c r="BR124" s="1086"/>
      <c r="BS124" s="1086"/>
      <c r="BT124" s="1086"/>
      <c r="BU124" s="1086"/>
      <c r="BV124" s="1086">
        <v>33.9</v>
      </c>
      <c r="BW124" s="1086"/>
      <c r="BX124" s="1086"/>
      <c r="BY124" s="1086"/>
      <c r="BZ124" s="1086"/>
      <c r="CA124" s="1086">
        <v>24</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410</v>
      </c>
      <c r="DH124" s="1042"/>
      <c r="DI124" s="1042"/>
      <c r="DJ124" s="1042"/>
      <c r="DK124" s="1043"/>
      <c r="DL124" s="1041" t="s">
        <v>444</v>
      </c>
      <c r="DM124" s="1042"/>
      <c r="DN124" s="1042"/>
      <c r="DO124" s="1042"/>
      <c r="DP124" s="1043"/>
      <c r="DQ124" s="1041" t="s">
        <v>444</v>
      </c>
      <c r="DR124" s="1042"/>
      <c r="DS124" s="1042"/>
      <c r="DT124" s="1042"/>
      <c r="DU124" s="1043"/>
      <c r="DV124" s="1044" t="s">
        <v>449</v>
      </c>
      <c r="DW124" s="1045"/>
      <c r="DX124" s="1045"/>
      <c r="DY124" s="1045"/>
      <c r="DZ124" s="1046"/>
    </row>
    <row r="125" spans="1:130" s="248" customFormat="1" ht="26.25" customHeight="1" x14ac:dyDescent="0.15">
      <c r="A125" s="1118"/>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456</v>
      </c>
      <c r="AB125" s="1017"/>
      <c r="AC125" s="1017"/>
      <c r="AD125" s="1017"/>
      <c r="AE125" s="1018"/>
      <c r="AF125" s="1019" t="s">
        <v>453</v>
      </c>
      <c r="AG125" s="1017"/>
      <c r="AH125" s="1017"/>
      <c r="AI125" s="1017"/>
      <c r="AJ125" s="1018"/>
      <c r="AK125" s="1019" t="s">
        <v>410</v>
      </c>
      <c r="AL125" s="1017"/>
      <c r="AM125" s="1017"/>
      <c r="AN125" s="1017"/>
      <c r="AO125" s="1018"/>
      <c r="AP125" s="1020" t="s">
        <v>449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444</v>
      </c>
      <c r="DH125" s="985"/>
      <c r="DI125" s="985"/>
      <c r="DJ125" s="985"/>
      <c r="DK125" s="985"/>
      <c r="DL125" s="985" t="s">
        <v>410</v>
      </c>
      <c r="DM125" s="985"/>
      <c r="DN125" s="985"/>
      <c r="DO125" s="985"/>
      <c r="DP125" s="985"/>
      <c r="DQ125" s="985" t="s">
        <v>444</v>
      </c>
      <c r="DR125" s="985"/>
      <c r="DS125" s="985"/>
      <c r="DT125" s="985"/>
      <c r="DU125" s="985"/>
      <c r="DV125" s="986" t="s">
        <v>444</v>
      </c>
      <c r="DW125" s="986"/>
      <c r="DX125" s="986"/>
      <c r="DY125" s="986"/>
      <c r="DZ125" s="987"/>
    </row>
    <row r="126" spans="1:130" s="248" customFormat="1" ht="26.25" customHeight="1" thickBot="1" x14ac:dyDescent="0.2">
      <c r="A126" s="1118"/>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444</v>
      </c>
      <c r="AB126" s="1017"/>
      <c r="AC126" s="1017"/>
      <c r="AD126" s="1017"/>
      <c r="AE126" s="1018"/>
      <c r="AF126" s="1019" t="s">
        <v>444</v>
      </c>
      <c r="AG126" s="1017"/>
      <c r="AH126" s="1017"/>
      <c r="AI126" s="1017"/>
      <c r="AJ126" s="1018"/>
      <c r="AK126" s="1019" t="s">
        <v>410</v>
      </c>
      <c r="AL126" s="1017"/>
      <c r="AM126" s="1017"/>
      <c r="AN126" s="1017"/>
      <c r="AO126" s="1018"/>
      <c r="AP126" s="1020" t="s">
        <v>444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453</v>
      </c>
      <c r="DH126" s="978"/>
      <c r="DI126" s="978"/>
      <c r="DJ126" s="978"/>
      <c r="DK126" s="978"/>
      <c r="DL126" s="978" t="s">
        <v>449</v>
      </c>
      <c r="DM126" s="978"/>
      <c r="DN126" s="978"/>
      <c r="DO126" s="978"/>
      <c r="DP126" s="978"/>
      <c r="DQ126" s="978" t="s">
        <v>410</v>
      </c>
      <c r="DR126" s="978"/>
      <c r="DS126" s="978"/>
      <c r="DT126" s="978"/>
      <c r="DU126" s="978"/>
      <c r="DV126" s="979" t="s">
        <v>410</v>
      </c>
      <c r="DW126" s="979"/>
      <c r="DX126" s="979"/>
      <c r="DY126" s="979"/>
      <c r="DZ126" s="980"/>
    </row>
    <row r="127" spans="1:130" s="248" customFormat="1" ht="26.25" customHeight="1" x14ac:dyDescent="0.15">
      <c r="A127" s="1119"/>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453</v>
      </c>
      <c r="AB127" s="1017"/>
      <c r="AC127" s="1017"/>
      <c r="AD127" s="1017"/>
      <c r="AE127" s="1018"/>
      <c r="AF127" s="1019" t="s">
        <v>410</v>
      </c>
      <c r="AG127" s="1017"/>
      <c r="AH127" s="1017"/>
      <c r="AI127" s="1017"/>
      <c r="AJ127" s="1018"/>
      <c r="AK127" s="1019" t="s">
        <v>393</v>
      </c>
      <c r="AL127" s="1017"/>
      <c r="AM127" s="1017"/>
      <c r="AN127" s="1017"/>
      <c r="AO127" s="1018"/>
      <c r="AP127" s="1020" t="s">
        <v>453</v>
      </c>
      <c r="AQ127" s="1021"/>
      <c r="AR127" s="1021"/>
      <c r="AS127" s="1021"/>
      <c r="AT127" s="1022"/>
      <c r="AU127" s="284"/>
      <c r="AV127" s="284"/>
      <c r="AW127" s="284"/>
      <c r="AX127" s="1091" t="s">
        <v>493</v>
      </c>
      <c r="AY127" s="1092"/>
      <c r="AZ127" s="1092"/>
      <c r="BA127" s="1092"/>
      <c r="BB127" s="1092"/>
      <c r="BC127" s="1092"/>
      <c r="BD127" s="1092"/>
      <c r="BE127" s="1093"/>
      <c r="BF127" s="1094" t="s">
        <v>494</v>
      </c>
      <c r="BG127" s="1092"/>
      <c r="BH127" s="1092"/>
      <c r="BI127" s="1092"/>
      <c r="BJ127" s="1092"/>
      <c r="BK127" s="1092"/>
      <c r="BL127" s="1093"/>
      <c r="BM127" s="1094" t="s">
        <v>495</v>
      </c>
      <c r="BN127" s="1092"/>
      <c r="BO127" s="1092"/>
      <c r="BP127" s="1092"/>
      <c r="BQ127" s="1092"/>
      <c r="BR127" s="1092"/>
      <c r="BS127" s="1093"/>
      <c r="BT127" s="1094" t="s">
        <v>496</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453</v>
      </c>
      <c r="DM127" s="978"/>
      <c r="DN127" s="978"/>
      <c r="DO127" s="978"/>
      <c r="DP127" s="978"/>
      <c r="DQ127" s="978" t="s">
        <v>453</v>
      </c>
      <c r="DR127" s="978"/>
      <c r="DS127" s="978"/>
      <c r="DT127" s="978"/>
      <c r="DU127" s="978"/>
      <c r="DV127" s="979" t="s">
        <v>444</v>
      </c>
      <c r="DW127" s="979"/>
      <c r="DX127" s="979"/>
      <c r="DY127" s="979"/>
      <c r="DZ127" s="980"/>
    </row>
    <row r="128" spans="1:130" s="248" customFormat="1" ht="26.25" customHeight="1" thickBot="1" x14ac:dyDescent="0.2">
      <c r="A128" s="1102" t="s">
        <v>498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499</v>
      </c>
      <c r="X128" s="1104"/>
      <c r="Y128" s="1104"/>
      <c r="Z128" s="1105"/>
      <c r="AA128" s="1106">
        <v>6263</v>
      </c>
      <c r="AB128" s="1107"/>
      <c r="AC128" s="1107"/>
      <c r="AD128" s="1107"/>
      <c r="AE128" s="1108"/>
      <c r="AF128" s="1109">
        <v>17431</v>
      </c>
      <c r="AG128" s="1107"/>
      <c r="AH128" s="1107"/>
      <c r="AI128" s="1107"/>
      <c r="AJ128" s="1108"/>
      <c r="AK128" s="1109">
        <v>18682</v>
      </c>
      <c r="AL128" s="1107"/>
      <c r="AM128" s="1107"/>
      <c r="AN128" s="1107"/>
      <c r="AO128" s="1108"/>
      <c r="AP128" s="1110"/>
      <c r="AQ128" s="1111"/>
      <c r="AR128" s="1111"/>
      <c r="AS128" s="1111"/>
      <c r="AT128" s="1112"/>
      <c r="AU128" s="284"/>
      <c r="AV128" s="284"/>
      <c r="AW128" s="284"/>
      <c r="AX128" s="946" t="s">
        <v>500</v>
      </c>
      <c r="AY128" s="947"/>
      <c r="AZ128" s="947"/>
      <c r="BA128" s="947"/>
      <c r="BB128" s="947"/>
      <c r="BC128" s="947"/>
      <c r="BD128" s="947"/>
      <c r="BE128" s="948"/>
      <c r="BF128" s="1113" t="s">
        <v>456</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501</v>
      </c>
      <c r="CQ128" s="1096"/>
      <c r="CR128" s="1096"/>
      <c r="CS128" s="1096"/>
      <c r="CT128" s="1096"/>
      <c r="CU128" s="1096"/>
      <c r="CV128" s="1096"/>
      <c r="CW128" s="1096"/>
      <c r="CX128" s="1096"/>
      <c r="CY128" s="1096"/>
      <c r="CZ128" s="1096"/>
      <c r="DA128" s="1096"/>
      <c r="DB128" s="1096"/>
      <c r="DC128" s="1096"/>
      <c r="DD128" s="1096"/>
      <c r="DE128" s="1096"/>
      <c r="DF128" s="1097"/>
      <c r="DG128" s="1098" t="s">
        <v>443</v>
      </c>
      <c r="DH128" s="1099"/>
      <c r="DI128" s="1099"/>
      <c r="DJ128" s="1099"/>
      <c r="DK128" s="1099"/>
      <c r="DL128" s="1099" t="s">
        <v>456</v>
      </c>
      <c r="DM128" s="1099"/>
      <c r="DN128" s="1099"/>
      <c r="DO128" s="1099"/>
      <c r="DP128" s="1099"/>
      <c r="DQ128" s="1099" t="s">
        <v>449</v>
      </c>
      <c r="DR128" s="1099"/>
      <c r="DS128" s="1099"/>
      <c r="DT128" s="1099"/>
      <c r="DU128" s="1099"/>
      <c r="DV128" s="1100" t="s">
        <v>456</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2226604</v>
      </c>
      <c r="AB129" s="1017"/>
      <c r="AC129" s="1017"/>
      <c r="AD129" s="1017"/>
      <c r="AE129" s="1018"/>
      <c r="AF129" s="1019">
        <v>2206181</v>
      </c>
      <c r="AG129" s="1017"/>
      <c r="AH129" s="1017"/>
      <c r="AI129" s="1017"/>
      <c r="AJ129" s="1018"/>
      <c r="AK129" s="1019">
        <v>2386705</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504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506</v>
      </c>
      <c r="X130" s="1132"/>
      <c r="Y130" s="1132"/>
      <c r="Z130" s="1133"/>
      <c r="AA130" s="1016">
        <v>340474</v>
      </c>
      <c r="AB130" s="1017"/>
      <c r="AC130" s="1017"/>
      <c r="AD130" s="1017"/>
      <c r="AE130" s="1018"/>
      <c r="AF130" s="1019">
        <v>328674</v>
      </c>
      <c r="AG130" s="1017"/>
      <c r="AH130" s="1017"/>
      <c r="AI130" s="1017"/>
      <c r="AJ130" s="1018"/>
      <c r="AK130" s="1019">
        <v>323243</v>
      </c>
      <c r="AL130" s="1017"/>
      <c r="AM130" s="1017"/>
      <c r="AN130" s="1017"/>
      <c r="AO130" s="1018"/>
      <c r="AP130" s="1134"/>
      <c r="AQ130" s="1135"/>
      <c r="AR130" s="1135"/>
      <c r="AS130" s="1135"/>
      <c r="AT130" s="1136"/>
      <c r="AU130" s="286"/>
      <c r="AV130" s="286"/>
      <c r="AW130" s="286"/>
      <c r="AX130" s="1125" t="s">
        <v>507</v>
      </c>
      <c r="AY130" s="1008"/>
      <c r="AZ130" s="1008"/>
      <c r="BA130" s="1008"/>
      <c r="BB130" s="1008"/>
      <c r="BC130" s="1008"/>
      <c r="BD130" s="1008"/>
      <c r="BE130" s="1009"/>
      <c r="BF130" s="1162">
        <v>6.1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508</v>
      </c>
      <c r="X131" s="1170"/>
      <c r="Y131" s="1170"/>
      <c r="Z131" s="1171"/>
      <c r="AA131" s="1063">
        <v>1886130</v>
      </c>
      <c r="AB131" s="1042"/>
      <c r="AC131" s="1042"/>
      <c r="AD131" s="1042"/>
      <c r="AE131" s="1043"/>
      <c r="AF131" s="1041">
        <v>1877507</v>
      </c>
      <c r="AG131" s="1042"/>
      <c r="AH131" s="1042"/>
      <c r="AI131" s="1042"/>
      <c r="AJ131" s="1043"/>
      <c r="AK131" s="1041">
        <v>2063462</v>
      </c>
      <c r="AL131" s="1042"/>
      <c r="AM131" s="1042"/>
      <c r="AN131" s="1042"/>
      <c r="AO131" s="1043"/>
      <c r="AP131" s="1172"/>
      <c r="AQ131" s="1173"/>
      <c r="AR131" s="1173"/>
      <c r="AS131" s="1173"/>
      <c r="AT131" s="1174"/>
      <c r="AU131" s="286"/>
      <c r="AV131" s="286"/>
      <c r="AW131" s="286"/>
      <c r="AX131" s="1144" t="s">
        <v>509</v>
      </c>
      <c r="AY131" s="1096"/>
      <c r="AZ131" s="1096"/>
      <c r="BA131" s="1096"/>
      <c r="BB131" s="1096"/>
      <c r="BC131" s="1096"/>
      <c r="BD131" s="1096"/>
      <c r="BE131" s="1097"/>
      <c r="BF131" s="1145">
        <v>24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6.2842964160000001</v>
      </c>
      <c r="AB132" s="1158"/>
      <c r="AC132" s="1158"/>
      <c r="AD132" s="1158"/>
      <c r="AE132" s="1159"/>
      <c r="AF132" s="1160">
        <v>5.9504971219999998</v>
      </c>
      <c r="AG132" s="1158"/>
      <c r="AH132" s="1158"/>
      <c r="AI132" s="1158"/>
      <c r="AJ132" s="1159"/>
      <c r="AK132" s="1160">
        <v>6.0839986389999998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6.3</v>
      </c>
      <c r="AB133" s="1141"/>
      <c r="AC133" s="1141"/>
      <c r="AD133" s="1141"/>
      <c r="AE133" s="1142"/>
      <c r="AF133" s="1140">
        <v>6.2</v>
      </c>
      <c r="AG133" s="1141"/>
      <c r="AH133" s="1141"/>
      <c r="AI133" s="1141"/>
      <c r="AJ133" s="1142"/>
      <c r="AK133" s="1140">
        <v>6.1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5GDSN3cGK+Z1Jn+OWufEpN0nRiXXIYoqLlyF4sDlGFE/0txOiiQeIkFihTg3Y6lWwTMn2yLzekQ5WkrBHSZ0g==" saltValue="dGrEhCfufV2RyxWsvras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N+hfg0NIWlwnrWHSFUQ8yQci+GmlIPgM2VXygdE1q3HCVGkfQJOK7wsAxGgWIAQVGIoCKiyK8US4f9Kdgak8w==" saltValue="OqnrsFeID2iSuiANL1f9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HpQr2cOcx441WDY441miSuRmOrOBkeXMpEnpnHcJUv2fqok2e6gNXp2tgEw3/nZWFphSwmHFE/1vP9aWpaN3g==" saltValue="jdMhqXq1X8CBaC/Z4SsgZ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955711</v>
      </c>
      <c r="AP9" s="314">
        <v>131496</v>
      </c>
      <c r="AQ9" s="315">
        <v>133274</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91505</v>
      </c>
      <c r="AP10" s="317">
        <v>12590</v>
      </c>
      <c r="AQ10" s="318">
        <v>18858</v>
      </c>
      <c r="AR10" s="319">
        <v>-33.200000000000003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t="s">
        <v>524</v>
      </c>
      <c r="AP11" s="317" t="s">
        <v>524</v>
      </c>
      <c r="AQ11" s="318">
        <v>1196</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525</v>
      </c>
      <c r="AL12" s="1178"/>
      <c r="AM12" s="1178"/>
      <c r="AN12" s="1179"/>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39039</v>
      </c>
      <c r="AP13" s="317">
        <v>5371</v>
      </c>
      <c r="AQ13" s="318">
        <v>5360</v>
      </c>
      <c r="AR13" s="319">
        <v>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t="s">
        <v>524</v>
      </c>
      <c r="AP14" s="317" t="s">
        <v>524</v>
      </c>
      <c r="AQ14" s="318">
        <v>2713</v>
      </c>
      <c r="AR14" s="319" t="s">
        <v>524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-97281</v>
      </c>
      <c r="AP15" s="317">
        <v>-13385</v>
      </c>
      <c r="AQ15" s="318">
        <v>-11837</v>
      </c>
      <c r="AR15" s="319">
        <v>13.1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988974</v>
      </c>
      <c r="AP16" s="317">
        <v>136072</v>
      </c>
      <c r="AQ16" s="318">
        <v>149564</v>
      </c>
      <c r="AR16" s="319">
        <v>-9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14.31</v>
      </c>
      <c r="AP21" s="331">
        <v>13.76</v>
      </c>
      <c r="AQ21" s="332">
        <v>0.55000000000000004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94.6</v>
      </c>
      <c r="AP22" s="336">
        <v>95.5</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356401</v>
      </c>
      <c r="AP32" s="345">
        <v>49037</v>
      </c>
      <c r="AQ32" s="346">
        <v>71500</v>
      </c>
      <c r="AR32" s="347">
        <v>-31.4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105330</v>
      </c>
      <c r="AP35" s="345">
        <v>14492</v>
      </c>
      <c r="AQ35" s="346">
        <v>19534</v>
      </c>
      <c r="AR35" s="347">
        <v>-25.8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v>5735</v>
      </c>
      <c r="AP36" s="345">
        <v>789</v>
      </c>
      <c r="AQ36" s="346">
        <v>5450</v>
      </c>
      <c r="AR36" s="347">
        <v>-85.5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t="s">
        <v>524</v>
      </c>
      <c r="AP37" s="345" t="s">
        <v>524</v>
      </c>
      <c r="AQ37" s="346">
        <v>1039</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t="s">
        <v>524</v>
      </c>
      <c r="AP38" s="348" t="s">
        <v>524</v>
      </c>
      <c r="AQ38" s="349">
        <v>9</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v>-18682</v>
      </c>
      <c r="AP39" s="345">
        <v>-2570</v>
      </c>
      <c r="AQ39" s="346">
        <v>-2217</v>
      </c>
      <c r="AR39" s="347">
        <v>15.9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-323243</v>
      </c>
      <c r="AP40" s="345">
        <v>-44475</v>
      </c>
      <c r="AQ40" s="346">
        <v>-63826</v>
      </c>
      <c r="AR40" s="347">
        <v>-30.3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125541</v>
      </c>
      <c r="AP41" s="345">
        <v>17273</v>
      </c>
      <c r="AQ41" s="346">
        <v>31490</v>
      </c>
      <c r="AR41" s="347">
        <v>-45.1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237493</v>
      </c>
      <c r="AN51" s="367">
        <v>31419</v>
      </c>
      <c r="AO51" s="368">
        <v>163</v>
      </c>
      <c r="AP51" s="369">
        <v>119882</v>
      </c>
      <c r="AQ51" s="370">
        <v>9.1</v>
      </c>
      <c r="AR51" s="371">
        <v>153.9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204574</v>
      </c>
      <c r="AN52" s="375">
        <v>27064</v>
      </c>
      <c r="AO52" s="376">
        <v>240.9</v>
      </c>
      <c r="AP52" s="377">
        <v>66481</v>
      </c>
      <c r="AQ52" s="378">
        <v>6</v>
      </c>
      <c r="AR52" s="379">
        <v>234.9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399492</v>
      </c>
      <c r="AN53" s="367">
        <v>53230</v>
      </c>
      <c r="AO53" s="368">
        <v>69.400000000000006</v>
      </c>
      <c r="AP53" s="369">
        <v>116162</v>
      </c>
      <c r="AQ53" s="370">
        <v>-3.1</v>
      </c>
      <c r="AR53" s="371">
        <v>72.5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204553</v>
      </c>
      <c r="AN54" s="375">
        <v>27256</v>
      </c>
      <c r="AO54" s="376">
        <v>0.7</v>
      </c>
      <c r="AP54" s="377">
        <v>61562</v>
      </c>
      <c r="AQ54" s="378">
        <v>-7.4</v>
      </c>
      <c r="AR54" s="379">
        <v>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569024</v>
      </c>
      <c r="AN55" s="367">
        <v>76441</v>
      </c>
      <c r="AO55" s="368">
        <v>43.6</v>
      </c>
      <c r="AP55" s="369">
        <v>121449</v>
      </c>
      <c r="AQ55" s="370">
        <v>4.5999999999999996</v>
      </c>
      <c r="AR55" s="371">
        <v>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332835</v>
      </c>
      <c r="AN56" s="375">
        <v>44712</v>
      </c>
      <c r="AO56" s="376">
        <v>64</v>
      </c>
      <c r="AP56" s="377">
        <v>62922</v>
      </c>
      <c r="AQ56" s="378">
        <v>2.2000000000000002</v>
      </c>
      <c r="AR56" s="379">
        <v>61.8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269460</v>
      </c>
      <c r="AN57" s="367">
        <v>36379</v>
      </c>
      <c r="AO57" s="368">
        <v>-52.4</v>
      </c>
      <c r="AP57" s="369">
        <v>145139</v>
      </c>
      <c r="AQ57" s="370">
        <v>19.5</v>
      </c>
      <c r="AR57" s="371">
        <v>-71.900000000000006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223056</v>
      </c>
      <c r="AN58" s="375">
        <v>30114</v>
      </c>
      <c r="AO58" s="376">
        <v>-32.6</v>
      </c>
      <c r="AP58" s="377">
        <v>83762</v>
      </c>
      <c r="AQ58" s="378">
        <v>33.1</v>
      </c>
      <c r="AR58" s="379">
        <v>-65.7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265933</v>
      </c>
      <c r="AN59" s="367">
        <v>36590</v>
      </c>
      <c r="AO59" s="368">
        <v>0.6</v>
      </c>
      <c r="AP59" s="369">
        <v>125391</v>
      </c>
      <c r="AQ59" s="370">
        <v>-13.6</v>
      </c>
      <c r="AR59" s="371">
        <v>14.2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151727</v>
      </c>
      <c r="AN60" s="375">
        <v>20876</v>
      </c>
      <c r="AO60" s="376">
        <v>-30.7</v>
      </c>
      <c r="AP60" s="377">
        <v>68516</v>
      </c>
      <c r="AQ60" s="378">
        <v>-18.2</v>
      </c>
      <c r="AR60" s="379">
        <v>-12.5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348280</v>
      </c>
      <c r="AN61" s="382">
        <v>46812</v>
      </c>
      <c r="AO61" s="383">
        <v>44.8</v>
      </c>
      <c r="AP61" s="384">
        <v>125605</v>
      </c>
      <c r="AQ61" s="385">
        <v>3.3</v>
      </c>
      <c r="AR61" s="371">
        <v>41.5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223349</v>
      </c>
      <c r="AN62" s="375">
        <v>30004</v>
      </c>
      <c r="AO62" s="376">
        <v>48.5</v>
      </c>
      <c r="AP62" s="377">
        <v>68649</v>
      </c>
      <c r="AQ62" s="378">
        <v>3.1</v>
      </c>
      <c r="AR62" s="379">
        <v>45.4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YFH+ZsoYBvCSHnq7OKIVr3O2kKrslz2UeD5cn2yt8z/kJjzT5PlZIDrnis3h98VfZPwmbr+9S9gdM5Cfk4B5Q==" saltValue="HPM7G9nBWO1U2Feo80YI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8ETbzNsvxnxxVmPZZPOB4ieOm9uXnOrm7WAfO+QFn7vPmHByV5Ppgx8xQBpCccInnT6rOcZquSuv1bBB9VPOWw==" saltValue="FitbPK0Qi3sRI7B6KIhjf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m5akrFoN/UAcETPBNShlTHW2HuJKGndFPTnL0amWuLA4B5KIE1jZivXDqgAl8cCkgPtlT3YuhvgbseT0860wAg==" saltValue="Lh/QZL2XWABYb+NAju203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44.55</v>
      </c>
      <c r="G47" s="12">
        <v>43.92</v>
      </c>
      <c r="H47" s="12">
        <v>32.549999999999997</v>
      </c>
      <c r="I47" s="12">
        <v>30.16</v>
      </c>
      <c r="J47" s="13">
        <v>27.89</v>
      </c>
    </row>
    <row r="48" spans="2:10" ht="57.75" customHeight="1" x14ac:dyDescent="0.15">
      <c r="B48" s="14"/>
      <c r="C48" s="1202" t="s">
        <v>4</v>
      </c>
      <c r="D48" s="1202"/>
      <c r="E48" s="1203"/>
      <c r="F48" s="15">
        <v>18.510000000000002</v>
      </c>
      <c r="G48" s="16">
        <v>5.62</v>
      </c>
      <c r="H48" s="16">
        <v>4.8</v>
      </c>
      <c r="I48" s="16">
        <v>2.27</v>
      </c>
      <c r="J48" s="17">
        <v>6.14</v>
      </c>
    </row>
    <row r="49" spans="2:10" ht="57.75" customHeight="1" thickBot="1" x14ac:dyDescent="0.2">
      <c r="B49" s="18"/>
      <c r="C49" s="1204" t="s">
        <v>5</v>
      </c>
      <c r="D49" s="1204"/>
      <c r="E49" s="1205"/>
      <c r="F49" s="19" t="s">
        <v>571</v>
      </c>
      <c r="G49" s="20" t="s">
        <v>572</v>
      </c>
      <c r="H49" s="20" t="s">
        <v>573</v>
      </c>
      <c r="I49" s="20" t="s">
        <v>574</v>
      </c>
      <c r="J49" s="21">
        <v>4.05</v>
      </c>
    </row>
    <row r="50" spans="2:10" ht="13.5" customHeight="1" x14ac:dyDescent="0.15"/>
  </sheetData>
  <sheetProtection algorithmName="SHA-512" hashValue="1vMHRINKbSSPV096o0RBqC58Yw+C+SGJCcvLm+d2eREN61FTXUpX/CMBYVT61E0qzd7973UTU6Gf+OsO/FVooQ==" saltValue="tN1szbMPU8iqsbXhW94h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2022-03-02T06:30:54Z</cp:lastPrinted>
  <dcterms:created xsi:type="dcterms:W3CDTF">2022-02-02T06:07:35Z</dcterms:created>
  <dcterms:modified xsi:type="dcterms:W3CDTF">2022-03-18T01:47:51Z</dcterms:modified>
  <cp:category/>
</cp:coreProperties>
</file>